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ijustinic\Desktop\Indira Justinic\NABAVA 2026\Nabava potporni zid Stara Baška\"/>
    </mc:Choice>
  </mc:AlternateContent>
  <xr:revisionPtr revIDLastSave="0" documentId="8_{066B5F2A-9BA1-42F2-9C4C-39C7CC571732}" xr6:coauthVersionLast="47" xr6:coauthVersionMax="47" xr10:uidLastSave="{00000000-0000-0000-0000-000000000000}"/>
  <bookViews>
    <workbookView xWindow="-120" yWindow="-120" windowWidth="29040" windowHeight="15720" xr2:uid="{00000000-000D-0000-FFFF-FFFF00000000}"/>
  </bookViews>
  <sheets>
    <sheet name="Opći uvjeti građenja" sheetId="2" r:id="rId1"/>
    <sheet name="Troškovnik" sheetId="1" r:id="rId2"/>
  </sheets>
  <definedNames>
    <definedName name="_Hlk163655789" localSheetId="0">'Opći uvjeti građenja'!#REF!</definedName>
    <definedName name="_xlnm.Print_Area" localSheetId="1">Troškovnik!$A$1:$F$29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1" l="1"/>
  <c r="F7" i="1"/>
  <c r="F5" i="1"/>
  <c r="F4" i="1"/>
  <c r="F3" i="1"/>
  <c r="F19" i="1"/>
  <c r="F20" i="1"/>
  <c r="F21" i="1"/>
  <c r="F22" i="1"/>
  <c r="F24" i="1"/>
  <c r="F25" i="1"/>
  <c r="F18" i="1"/>
  <c r="F17" i="1"/>
  <c r="F16" i="1"/>
  <c r="F15" i="1"/>
  <c r="F13" i="1"/>
  <c r="F12" i="1"/>
  <c r="F11" i="1"/>
  <c r="F10" i="1"/>
  <c r="F9" i="1"/>
  <c r="F27" i="1" l="1"/>
  <c r="F28" i="1" s="1"/>
  <c r="F29" i="1" s="1"/>
</calcChain>
</file>

<file path=xl/sharedStrings.xml><?xml version="1.0" encoding="utf-8"?>
<sst xmlns="http://schemas.openxmlformats.org/spreadsheetml/2006/main" count="230" uniqueCount="214">
  <si>
    <t>Poz.</t>
  </si>
  <si>
    <t>Opis</t>
  </si>
  <si>
    <t>JM</t>
  </si>
  <si>
    <t>Količina</t>
  </si>
  <si>
    <t>Iznos [EUR]</t>
  </si>
  <si>
    <t>A</t>
  </si>
  <si>
    <t>1</t>
  </si>
  <si>
    <t>Kom</t>
  </si>
  <si>
    <t>2</t>
  </si>
  <si>
    <t>Kpl</t>
  </si>
  <si>
    <t>3</t>
  </si>
  <si>
    <t>m2</t>
  </si>
  <si>
    <t>4</t>
  </si>
  <si>
    <t>4.a</t>
  </si>
  <si>
    <t>Iskop u B kategoriji (kameni materijal).</t>
  </si>
  <si>
    <t>m3</t>
  </si>
  <si>
    <t>4.b</t>
  </si>
  <si>
    <t>Iskop u C kategoriji (zemlja i nasip).</t>
  </si>
  <si>
    <t>5</t>
  </si>
  <si>
    <t>6</t>
  </si>
  <si>
    <t>7</t>
  </si>
  <si>
    <t>8</t>
  </si>
  <si>
    <t>9</t>
  </si>
  <si>
    <t>10</t>
  </si>
  <si>
    <t>10.a</t>
  </si>
  <si>
    <t>Mrežasta armatura B500B.</t>
  </si>
  <si>
    <t>kg</t>
  </si>
  <si>
    <t>10.b</t>
  </si>
  <si>
    <t>Rebrasta armatura B500B.</t>
  </si>
  <si>
    <t>11</t>
  </si>
  <si>
    <t>12</t>
  </si>
  <si>
    <t>13</t>
  </si>
  <si>
    <t>14</t>
  </si>
  <si>
    <t>15</t>
  </si>
  <si>
    <t>16</t>
  </si>
  <si>
    <t>m</t>
  </si>
  <si>
    <t>17</t>
  </si>
  <si>
    <t>17.a</t>
  </si>
  <si>
    <t>KV sati (prema upisu u građevinski dnevnik).</t>
  </si>
  <si>
    <t>sat</t>
  </si>
  <si>
    <t>18</t>
  </si>
  <si>
    <t>SVEUKUPNO</t>
  </si>
  <si>
    <t>Izrada geodetskog (tahimetrijskog) snimka terena nakon strojnog-ručnog iskopa, izrada karte (situacije). Navedeni snimak upotrijebit će se za obračun utrošenog materijala kod nasipavanja. Izvođač je dužan izraditi i tahimetrijski snimak završne podloge nakon planiranja te je predočiti nadzornom inženjeru. Obračun po komadu izvedene snimke i izrađene karte.</t>
  </si>
  <si>
    <t>Privremena regulacija prometa za cijelo vrijeme gradnje. Izrada projekta privremene regulacije prometa za vrijeme izvođenja radova na koji se treba ishoditi suglasnost upravitelja ceste, dopreme i postave prometne signalizacije. Prometnu regulaciju treba prilagoditi faznosti gradnje te ju održavati u ispravnom stanju za cijelo vrijeme gradnje. Obračun po kompletu izrađenog elaborata s pribavljenom suglasnosti upravitelja ceste.</t>
  </si>
  <si>
    <t>ažljivo skidanje asfalta debljine 13 cm (pretpostavka BNS 16 - 5 cm i AB 0,8 - 3 cm) koji se nalazi u prostoru zahvata izvedbe novog AB zida, s utovarom, prijevozom i zbrinjavanjem sukladno odredbama Zakona o održivom gospodarenju otpadom na odlagalištu na udaljenosti do 20 km.. Skidanje asfalta izvoditi naročito pažljivo uz rub gdje se nalazi postojeći AB zid koji se ne uklanja. Obračun je po m2 porušene i ukonjene asfaltne konstrukcije.</t>
  </si>
  <si>
    <t>Strojno-ručni iskop za temelje novog AB zida ispod ceste u terenu (materijalu) B kategorije (kameni materijal) i C kategorije (zemlja i nasip), a sve prema profilima i visinskim kotama iz projekta. U iskop se priznaje samo površina prema mjerama iz projekta (idealni profil), tj. ne obračunava se višak iskopa. Predviđa se 80% iskopa u B kategoriji i 20% iskopa u C kategoriji (potrebno je tokom izvođenja iskopa da izvođač snimkom dokaže količine iskopanih količina u B i C kategoriji, a iste količine će nadzorni inženjer provjeriti). Materijal B i C kategorije se odvozi na deponij do 20 km (obračunato u posebnoj stavci). Obračun po m3 izvedenog iskopa u zbijenom stanju (idealni profil).</t>
  </si>
  <si>
    <t>Pažljivo i stručno rušenje krune postojećeg nosivog zida (ruši se 0,8m visine zida prosječne debljine 0,3m). Otpad koji se ruši odvozi se na deponij do 20 km u idealnom profilu (uključeno u ovu stavku). Sve komplet gotovo. Obračun po m3 porušene i odvođene krune zida betona (idealni profil).</t>
  </si>
  <si>
    <t>Dobava i postava podložnog betona ispod temeljnih stopa na očišćenu podlogu. Predviđa se postava podložnog betona prosječe debljine od 10 cm. Prilikom iskopa temelja treba voditi računa da se podloga ne prekopa, jer se povećana količina podložnog betona zbog višak iskopa neće priznavati. Podložni beton izvesti betonom klase čvrstoće C16/20, razreda izloženosti XC2. U ovoj stavci je uključen kompletan materijal i rad. Sve komplet gotovo. Obračun po m3 ugrađenog podložnog betona C16/20.</t>
  </si>
  <si>
    <t>Betoniranje temelja novog AB zida betonom klase čvrstoća C25/30, razreda izloženosti XC2 u idealnom iskopu izvesti bez bočne oplate, a sve prema detaljima iz projekta. U ovoj stavci je uključen kompletan materijal (beton temelja) i rad. Armatura obračunata posebno. Sve komplet gotovo. Obračun po m3 ugrađenog betona C25/30 sa uključenom oplatom.</t>
  </si>
  <si>
    <t>Betoniranje potpornog AB zida betonom klase čvrstoće C25/30, razreda izloženosti XC2 u jednostranoj glatkoj oplati (uračunata u ovu stavku), a sve prema detaljima iz projekta. U ovoj stavci je uključen kompletan materijal (beton, jednostrana oplata, procjednice Ø100/1500 mm) i rad. Armatura obračunata posebno. Sve komplet gotovo. Obračun po m3 ugrađenog betona C25/30 sa uključenom oplatom.</t>
  </si>
  <si>
    <t>Betoniranje krune AB zida (proširenje zbog postave zaštitne cestovne ograd(vidi detalj)) betonom klase čvrstoće C25/30, razreda izloženosti XC2 u dvostranojj glatkoj oplati (uračunata u ovu stavku), a sve prema detaljima iz projekta. U ovoj stavci je uključen kompletan materijal (beton, dvostrana oplata) i rad. Armatura obračunata posebno. Sve komplet gotovo. Obračun po m3 ugrađenog betona C25/30 sa uključenom oplatom.</t>
  </si>
  <si>
    <t>Dobava, rezanje i postava armature AB elemenata B500B (rebrasta i mreže) bez obzira na profil i složenost. U ovu stavku je uključen materijal i rad, sve komplet gotovo. Obračun po kg ugrađene armature B500B.</t>
  </si>
  <si>
    <t>Dobava, prijevoz i razastiranje tampon materijala u debljini od min. 50 cm te fino planiranje površine ceste (ručno i strojno) prema kotama iz projekta. Kontrolna ispitivanja ravnosti podloge osigurava izvođač radova (uključeno u ovu stavku), a ovjerava nadzorni inženjer. U stavku je uključeno i strojno valjanje podloge. Završno zbijanje podloge na 80 MPa. Materijal mora zadovoljiti svojom kvalitetom propisane standarde tj.. O.T.U., a sam materijal je tampon granulacije 0-16 mm i to 50% od 0-4 mm, 25% 4-8 mm i 25% 8-16 mm u projektiranoj debljini, a nasipavanje se radi u slojevima do 50 cm. Kvalitetu ugrađenog materijala treba dokazati odgovarajućom izjavom i potvrdom o svojstvu proizvoda. Točan utrošak izračunat će se pomoću geodetskih snimaka terena. Jedinična cijena sadrži sav potreban materijal, rad za uređenje podloge komplet sa dovozom, razastiranjem, planiranjem i zbijanjem. Sve komplet gotovo prema detaljima iz projekta. Obračun po m3 izvedenog tampona.</t>
  </si>
  <si>
    <t>Dobava, prijevoz i postava bitumenizirajućeg nosivog sloja asfalta u debljini 8 cm (BNS 16), a sve prema važećim normama i O.T.U. Ugradnju izvoditi strojno (finišeri) na pripremljenu tamponsku podlogu. Materijal mora zadovoljiti svojom kvalitetom propisane standarde tj..OTU.I. 5-04. Jedinična cijena sadrži sav potreban materijal i rad za izvedbu BNS 16 sloja komplet sa dovozom, razastiranjem i valjanjem. Obračun po m2 izvedenog BNS 16.</t>
  </si>
  <si>
    <t>Dobava, prijevoz i postava habajućeg sloja asfaltbetona u debljini 5 cm (AB 08), a sve prema važećim normama i O.T.U. Ugradnju izvoditi strojno (finišeri) na pripremljenu podlogu BNS 16. Materijal mora zadovoljiti svojom kvalitetom propisane standarde tj..OTU. 6-03. Jedinična cijena sadrži sav potreban materijal i rad za izvedbu AB 08 sloja komplet sa dovozom, razastiranjem i valjanjem. Obračun po m2 izvedenog habajućeg sloja.</t>
  </si>
  <si>
    <t>Utovar, prijevoz i istovar materijala iz iskopa (B i C ktg.) na deponij do 20 km. Deponij ugovara izvođač radova. U jediničnu cijenu uračunat je utovar u prijevozna sredstva, prijevoz i odvoz iskopanog materijala na deponij kojeg ugovara izvođač radova te planiranje na deponiji. Sve komplet gotovo. Obračun po m3 odveženog materijala u zbijenom stanju za sve materijale (idealni profil) tj. koeficijent rastresitosti uračunati u jediničnu cijenu.</t>
  </si>
  <si>
    <t>Dobava i postava jednog prometnog znaka K-12. Ploča je dimenzija 100×30 cm s koeficijentom retrorefleksije RA-2. Znak se ugrađuje na pocinčani stup promjera 63,5 mm koji se ugrađuje u prethodno pripremljenu ili naknadno izbušenu rupu promjera 75 mm i slobodni prostor se ispunjava mortom. Obračun po komadu ugrađenog prometnog znaka.</t>
  </si>
  <si>
    <t>Dobava i postava odbojne ograde na objektu vijčanom vezom „tiplanjem“ na novi AB potporni zid. Montaža ograde vijčanom vezom izvesti će se preko vertikalnih stupova (dimenzije i oblika ovisno o proizvođaču ograde) koji se pričvršćuju za zid, a sve prema općim uvjetima građenja stavak K. TEHNIČKI PODACI PROMETNIH ZNAKOVA I OPREME. Zaštitna odbojna ograda treba zadovoljiti uvjete sukladno s normom HRN EN 1317. Svi čelični elementi odbojne ograde i svi spojni elementi moraju biti antikorozivno zaštićeni u skladu s propisanim uvjetima u OTU za radove na cestama Hrvatskih cesta i to postupkom vrućeg pocinčavanja prema normama HRN EN ISO 1461. Sve komplet gotovo. Obračun po mʹ izvedene odbojne ograde.</t>
  </si>
  <si>
    <t>Razni nepredviđeni radovi (popravci podloga, rubnjaci i dr.) koje ćemo procijeniti (procjena nakon skidanja svih slojeva). Obračun po stvarno izvedenim radovima, a prema ovjeri nadzornog inženjera.</t>
  </si>
  <si>
    <t>Čišćenje građevine tokom građenja i po završetku svih radova, sa utovarom i odvozom smeća. Obračun po m2 tlocrtne površine koja se sanira.</t>
  </si>
  <si>
    <t>Jed. cijena  [EUR]</t>
  </si>
  <si>
    <t>UKUPNO</t>
  </si>
  <si>
    <t>PDV 25%</t>
  </si>
  <si>
    <t>SANACIJA POTPORNOG ZIDA U STAROJ BAŠKI (kod kbr.30)</t>
  </si>
  <si>
    <t>GRAĐEVINA</t>
  </si>
  <si>
    <t xml:space="preserve">: IZRADA TEHNIČKOG RJEŠENJA SANACIJE POTPORNOG ZIDA </t>
  </si>
  <si>
    <t xml:space="preserve">                                         U STAROJ BAŠKI (kod kbr.30)</t>
  </si>
  <si>
    <t xml:space="preserve">   </t>
  </si>
  <si>
    <t xml:space="preserve">  </t>
  </si>
  <si>
    <t xml:space="preserve"> </t>
  </si>
  <si>
    <t xml:space="preserve">  OIB: 59398328383</t>
  </si>
  <si>
    <t xml:space="preserve">PROJEKT </t>
  </si>
  <si>
    <t>: TEHNIČKO RJEŠENJE</t>
  </si>
  <si>
    <t xml:space="preserve">                </t>
  </si>
  <si>
    <t xml:space="preserve">     </t>
  </si>
  <si>
    <t>SADRŽAJ</t>
  </si>
  <si>
    <t>: 2.) TROŠKOVNIK  RADOVA  I  MATERIJALA</t>
  </si>
  <si>
    <t>OPĆI UVJETI GRAĐENJA</t>
  </si>
  <si>
    <t xml:space="preserve">     OPĆE NAPOMENE</t>
  </si>
  <si>
    <t xml:space="preserve">     Sve projektom predviđene radove izvoditi potpuno u skladu s pravilima struke, tj. prema odgovarajućim </t>
  </si>
  <si>
    <t xml:space="preserve">pravilnicima i normama. Potrebna osiguranja susjednih objekata, instalacija i sl. te osiguranje radnika i prolaznika, u </t>
  </si>
  <si>
    <t xml:space="preserve">cijelosti su obveza izvoditelja radova te su obračunata u cijenu radova iz troškovnika. Izvoditelj  radova je upoznat sa </t>
  </si>
  <si>
    <t xml:space="preserve">svim specifičnostima posla vezanim za lokaciju i ostalo i suglasan je sve eventualne štete nastale tijekom izvedbe </t>
  </si>
  <si>
    <t>otkloniti u primjerenom roku (hitno) kvalitetno i o svom trošku.</t>
  </si>
  <si>
    <t xml:space="preserve">     Jediničnim cijenama obuhvaćeni su svi potrebni materijali i rad potreban za potpuno i kvalitetno dovršenje posla iz </t>
  </si>
  <si>
    <t xml:space="preserve">opisa stavke kao i sva osiguranja, zaštite, skela, podupiranja i sl., te se iste ne mogu mijenjati.Cijenom je obuhvaćeno </t>
  </si>
  <si>
    <t>uređenje gradilišta nakon dovršenja radova.</t>
  </si>
  <si>
    <t xml:space="preserve">     Eventualne izmjene i sl. potrebno je blagovremeno rješavati dogovorno s projektantom ili nadzornim inženjerom.</t>
  </si>
  <si>
    <t xml:space="preserve">     A. JEDINIČNE CIJENE</t>
  </si>
  <si>
    <t xml:space="preserve">     Jedinične cijene pojedinih stavki troškovnika sadržavaju naknadu :</t>
  </si>
  <si>
    <t xml:space="preserve">     - za posve dogotovljen rad, dakle za sav ugrađeni materijal, pomoćna sredstva kao što su voda, struja,  </t>
  </si>
  <si>
    <t xml:space="preserve">    alati, skele i slično;</t>
  </si>
  <si>
    <t xml:space="preserve">     - za svu potrebnu radnu snagu;</t>
  </si>
  <si>
    <t xml:space="preserve">     - za sve pripremne i pomoćne radove na gradilištu;</t>
  </si>
  <si>
    <t xml:space="preserve">     - za sve transporte i pretovare i za sve troškove koji se pojave u bilo kojem obliku za potrebe gradnje, uz </t>
  </si>
  <si>
    <t xml:space="preserve">     primjenu faktora izvođača.</t>
  </si>
  <si>
    <t xml:space="preserve">     - poduzimanje mjera zaštite na radu, zaštite od požara i zaštite izvedenih radova;</t>
  </si>
  <si>
    <t xml:space="preserve">     - za sva carinska i ostala davanja – cijene fco Rijeka;</t>
  </si>
  <si>
    <t xml:space="preserve">     - čišćenje po završenom radu, sa odvozom preostalog materijala i otpada, te čišćenje prilaznih putova.</t>
  </si>
  <si>
    <t xml:space="preserve">      U jediničnoj cijeni izvoditelj ima pravo zaračunati faktor na osnovu zakonskih propisa, koji sadrži sve režijske   </t>
  </si>
  <si>
    <t xml:space="preserve">  troškove uprave i prodaje, te sve troškove prouzročene općim, tehničkim ili posebnim uvjetima za izvedbu objekta.</t>
  </si>
  <si>
    <t xml:space="preserve">     Izvoditelj ima faktorom obuhvatiti i slijedeće radove :</t>
  </si>
  <si>
    <t xml:space="preserve">     - zimske i ljetne uvjete građenja, ovisno o ugovorenim rokovima izvedbe objekta;</t>
  </si>
  <si>
    <t xml:space="preserve">     - sve režije gradilišta uključujući alate, skele, strojeve i slično;</t>
  </si>
  <si>
    <t xml:space="preserve">     - najamne troškove za posuđene strojeve i drugo;</t>
  </si>
  <si>
    <t xml:space="preserve">     - iskolčavanje i obilježavanje;</t>
  </si>
  <si>
    <t xml:space="preserve">     - sva ispitivanja materijala;</t>
  </si>
  <si>
    <t xml:space="preserve">     - uređenje gradilišta po završetku rada sa otklanjanjem svih otpada i ostataka građevinskog inventara,   </t>
  </si>
  <si>
    <t xml:space="preserve">     pomoćnih objekata i sl.</t>
  </si>
  <si>
    <t xml:space="preserve">     B. IZVEDBA PREMA PROJEKTU I EVENTUALNE IZMJENE</t>
  </si>
  <si>
    <t xml:space="preserve">     Izvoditelj ne smije mijenjati dijelove izvedbe i detalje iz projekata bez odobrenja projektanta.</t>
  </si>
  <si>
    <t xml:space="preserve">     C. OSIGURANJE GRADILIŠTA</t>
  </si>
  <si>
    <t xml:space="preserve">     Izvoditelj je dužan o svom trošku osigurati gradilište i objekt od štetnog upliva vremenskih nepogoda i svih ostalih </t>
  </si>
  <si>
    <t>mogućih šteta i oštećenja za vrijeme trajanja gradnje do uspješnog tehničkog prijema objekta tj. uspješne primopredaje.</t>
  </si>
  <si>
    <t xml:space="preserve">     Svaka šteta koja bi bila prouzročena na objektu u izvedbi ili na susjednim objektima, cesti ili pločniku, te na </t>
  </si>
  <si>
    <t xml:space="preserve">vozilima ili pješacima uslijed izvođenja radova na ugovorenom objektu, pada na teret izvoditelja, koji je dužan </t>
  </si>
  <si>
    <t>odstraniti i nadoknaditi štetu u najkraćem mogućem roku.</t>
  </si>
  <si>
    <t xml:space="preserve">     D. ČUVANJE GRADILIŠTA</t>
  </si>
  <si>
    <t xml:space="preserve">     Nadzor za čuvanje gradilišta i objekta, svih postrojenja, alata i materijala, svojega i svojih kooperanata, pada u </t>
  </si>
  <si>
    <t>dužnost i teret izvoditelja (nositelja ugovorenih radova) koji odgovara za svaku nastalu štetu i krađu.</t>
  </si>
  <si>
    <t xml:space="preserve">     E. POSTROJENJA ZA RAD</t>
  </si>
  <si>
    <t xml:space="preserve">     Izvoditelj je dužan izvesti postrojenja za rad kao: skele, oplate, skladišta, dizalice, te dobaviti i postaviti strojeve, alat </t>
  </si>
  <si>
    <t xml:space="preserve">i potreban pribor i poduzeti sve mjere sigurnosti u skladu sa pravilnikom o zaštiti na radu, tako da ne bude nikakvih </t>
  </si>
  <si>
    <t>smetnji i opasnosti po život i zdravlje zaposlenog radništva, osoblja i prolaznika.</t>
  </si>
  <si>
    <t xml:space="preserve">     F. KVALITETA IZVEDENIH RADOVA</t>
  </si>
  <si>
    <t xml:space="preserve">     Kod ugradbe svih dobavljenih materijala i predmeta naročitu pažnju treba posvetiti s obzirom na karakter </t>
  </si>
  <si>
    <t xml:space="preserve">objekta.Sve mora biti kvalitetno i solidno izvedeno, a ugrađeni dijelovi moraju djelovati kao homogeno srašteni sa </t>
  </si>
  <si>
    <t>podlogom ugradbe, ne smije se vidjeti linije ugradbe i vezne materijale.</t>
  </si>
  <si>
    <t xml:space="preserve">     Za sve radove, dobave i ugradbe svojih kooperanata i dobavljača, investitoru garantira isključivo izvoditelj kao </t>
  </si>
  <si>
    <t xml:space="preserve">ugovorni nositelj svih radova.Izvoditelj u potpunosti odgovara za ispravnost izvršene isporuke svih ugrađenih </t>
  </si>
  <si>
    <t xml:space="preserve">elemenata i jedini je odgovoran za eventualno loš rad ili lošu kvalitetu dobave i ugradbe, bilo krivnjom trgovačke mreže </t>
  </si>
  <si>
    <t>ili svojih kooperanata.</t>
  </si>
  <si>
    <t xml:space="preserve">     G. ČIŠĆENJE OBJEKTA</t>
  </si>
  <si>
    <t xml:space="preserve">     Pod čišćenjem objekta podrazumijeva se višekratno čišćenje gradilišta i objekta tijekom gradnje, te završno čišćenje </t>
  </si>
  <si>
    <t xml:space="preserve">i pranje svih perivih površina, a sve uz dodatak potrebnog materijala i alata, zatim skupljanje i odvoz otpadaka </t>
  </si>
  <si>
    <t>preostalog materijala i smeća sa objekta i gradilišta.</t>
  </si>
  <si>
    <t xml:space="preserve">     Gradilište se mora držati u najvećem redu i čistoći za cijelo vrijeme trajanja gradnje i za vrijeme izvedbe svih </t>
  </si>
  <si>
    <t xml:space="preserve">građevinskih i zanatskih radova. Naročitu pažnju treba posvetiti čišćenju prilaznih prometnica, a posebno za vrijeme </t>
  </si>
  <si>
    <t>izvođenja zemljanih radova.</t>
  </si>
  <si>
    <t xml:space="preserve">     H. IZJAVE O SVOJSTVIMA PROIZVODA (ATESTI) ZA IZVEDENE RADOVE</t>
  </si>
  <si>
    <t xml:space="preserve">     Izvoditelj je dužan dobaviti sve propisima i troškovnicima predviđene izjave o svojstvima proizvoda (ateste) o </t>
  </si>
  <si>
    <t>ispitivanju upotrijebljenih materijala i izvedenih konstrukcija, te instalacija i dostaviti ih investitoru na uvid.</t>
  </si>
  <si>
    <t xml:space="preserve">     I. OBRAČUN IZVEDENIH RADOVA</t>
  </si>
  <si>
    <t xml:space="preserve">     U troškovniku je opisan način kako i iz kojih materijala moraju izvesti pojedini radovi. Za slučaj da opisi pojedinih </t>
  </si>
  <si>
    <t xml:space="preserve">radova, po mišljenju izvoditelja ili bilo kojeg trećeg lica nisu potpuni, izvoditelj je dužan te radove izvesti svrsishodno i </t>
  </si>
  <si>
    <t xml:space="preserve">u skladu sa važećim normativima i standardima, te prema pravilima građenja i uzancama. Za sve tako izvedene radove </t>
  </si>
  <si>
    <t xml:space="preserve">izvoditelj nema pravo na bilo kakvu dodatnu naknadu ili promjenu jedinične cijene dane u ponudi. Način obračunavanja </t>
  </si>
  <si>
    <t xml:space="preserve">izvedenih radova određen je opisom u troškovniku. </t>
  </si>
  <si>
    <t xml:space="preserve">     U slučaju nedovoljno ili nejasno opisanog načina obračuna primijeniti će se odredbe građevinskih normi i ostalih </t>
  </si>
  <si>
    <t>važećih službenih tehničkih normativa i propisa. Za sav upotrijebljeni materijal mjerodavne su odredbe HRN-a.</t>
  </si>
  <si>
    <t xml:space="preserve">     J. TEHNIČKI UVJETI ZA IZVEDBU OBJEKTA</t>
  </si>
  <si>
    <t xml:space="preserve">     Prilikom izvedbe ugovorenih radova izvoditelj je dužan pridržavati se odredbi važećih propisa, normativa, standarda </t>
  </si>
  <si>
    <t xml:space="preserve">i uzanci, te sve radove izvesti kvalitetno.Nekvalitetno izvedeni radovi neće se obračunavati sve dok se ne otklone </t>
  </si>
  <si>
    <t xml:space="preserve">uočeni nedostaci. Obračunavati i isplatiti mogu se samo one stavke iz opisa radova za koje je uspostavljeno da su </t>
  </si>
  <si>
    <t xml:space="preserve">izvedene u potpunosti i kvalitetno, te da za upotrebljavane materijale i izvedene radove postoje valjane izjave o </t>
  </si>
  <si>
    <t>svojstvima proizvoda  (atesti).</t>
  </si>
  <si>
    <t xml:space="preserve">     Ukoliko izvoditelj do primopredaje objekta ne otkloni uočene nedostatke, a isti nemaju utjecaja na stabilnost i </t>
  </si>
  <si>
    <t xml:space="preserve">sigurnost izgrađenog objekta, svi neotklonjeni nedostaci sanirati će se na teret izvoditelja ili će se kod okončanog </t>
  </si>
  <si>
    <t>obračuna odrediti umanjena vrijednost jediničnih cijena za sve ustanovljene nedostatke.</t>
  </si>
  <si>
    <t xml:space="preserve">     Svi ugrađeni materijali moraju biti u skladu sa HRN. Ako za neke materijale ne postoje domaći važeći normativi </t>
  </si>
  <si>
    <t xml:space="preserve">potrebno je da isti materijali budu u skladu sa jednim od navedenih standarda : EN, DIN, UNI, ÖNORM, SIS i </t>
  </si>
  <si>
    <t>usklađeni sa HRN.</t>
  </si>
  <si>
    <t xml:space="preserve">     K. TEHNIČKI PODACI PROMETNIH ZNAKOVA I OPREME</t>
  </si>
  <si>
    <t>Prometni znakovi i oprema</t>
  </si>
  <si>
    <t xml:space="preserve">Terenskim obilaskom i izradom snimke postojećeg stanja te orto-foto karte određeni su načini postavljanja </t>
  </si>
  <si>
    <t xml:space="preserve">nove odbojne ograde. Nova zaštitna ograda  ugrađuje se na dijelove objekta odnosno krunu zida  „tiplanjem“. </t>
  </si>
  <si>
    <t>Stupanj zadržavanja odbojne ograde predviđene ovim projektom je H1 za tiplanu ogradu.</t>
  </si>
  <si>
    <t xml:space="preserve">Ograde će se ugraditi na način da ne sužavaju postojeći prometni profil. </t>
  </si>
  <si>
    <t>Zaštitne odbojne ograde trebaju zadovoljiti uvjetima sukladno s normom HRN EN 1317.</t>
  </si>
  <si>
    <t xml:space="preserve">Svi čelični elementi odbojne ograde i svi spojni elementi moraju biti antikorozivno zaštićeni u skladu s </t>
  </si>
  <si>
    <t xml:space="preserve">propisanim uvjetima u OTU za radove na cestama Hrvatskih cesta i to postupkom vrućeg pocinčavanja prema </t>
  </si>
  <si>
    <t>normama HRN EN ISO 1461.</t>
  </si>
  <si>
    <t xml:space="preserve">Proizvođač odbojne ograde koja se ugrađuje mora imati sve potrebne ateste kojima dokazuje da ograda ima </t>
  </si>
  <si>
    <t xml:space="preserve">projektom tražene karakteristike. Način i detalji ugradbe i montaže te sva pričvršćivanja trebaju biti prema </t>
  </si>
  <si>
    <t xml:space="preserve">uputama proizvođača. Početni i završni elementi odbojne ograde trebaju biti istog tipa kao i ostali elementi </t>
  </si>
  <si>
    <t xml:space="preserve">ograde – od istog proizvođača. Na odbojnoj ogradi trebaju biti postavljani katadiopteri na razmaku od 8 </t>
  </si>
  <si>
    <t xml:space="preserve">metara, na desnoj strani u smjeru vožnje crvene boje, a s lijeve strane bijele boje. Gornji rub zaštitne odbojne </t>
  </si>
  <si>
    <t xml:space="preserve">ograde ne smije biti na visini manjoj od 0,75 m. Prilikom ugradnje nove odbojne ograde, izvođač je dužan u </t>
  </si>
  <si>
    <t xml:space="preserve">potpunosti se pridržavati načina, mjera i uvjeta kvalitete ugradnje ograde propisanih od strane proizvođača </t>
  </si>
  <si>
    <t xml:space="preserve">ograde. </t>
  </si>
  <si>
    <t xml:space="preserve">Ugrađeni materijali, oprema i proizvodi koji čine sustav odbojne ograde predviđeni projektom moraju biti </t>
  </si>
  <si>
    <t xml:space="preserve">potvrđeni certifikatom proizvođača što dokazuje da je kvaliteta određenog proizvoda u skladu s važećim </t>
  </si>
  <si>
    <t xml:space="preserve">normama. Na pozicijama gdje je montaža iznimno izvedena na drugačiji način ugradnje, potrebno je </t>
  </si>
  <si>
    <t>certifikatom dokazati kvalitetu ugrađenih dijelova odbojne ograde.</t>
  </si>
  <si>
    <t>Način postavljanja odbojne ograde</t>
  </si>
  <si>
    <t>U zoni predmetnog zahvata odbojna ograda će se postavljati:</t>
  </si>
  <si>
    <t xml:space="preserve">izvodi se na postojećim ili novim objektima. Montaža ograde vijčanom vezom izvesti će se preko vertikalnih </t>
  </si>
  <si>
    <t xml:space="preserve">stupova (dimenzije i oblika ovisno o proizvođaču ograde) koji se pričvršćuju za zid. Vertikalni stupovi na svom </t>
  </si>
  <si>
    <t xml:space="preserve">donjem dijelu imaju zavarenu čeličnu ploču (dimenzije i oblik ovisne o proizvođaču). Kod postojećih zidova i </t>
  </si>
  <si>
    <t xml:space="preserve">pasica koje nemaju urednu niveletu krune ravnost krune postići će se ekspandirajućim mortom za podlijevanje </t>
  </si>
  <si>
    <t>na cementnoj bazi koji mora odgovarati koji mora odgovarati sljedećim karakteristikama:</t>
  </si>
  <si>
    <t>- max. veličina zrna 4,0 mm</t>
  </si>
  <si>
    <t>- tlačna čvrstoća min. 80 N/mm2</t>
  </si>
  <si>
    <t>- čvrstoća na savijanje min. 10 N/mm2</t>
  </si>
  <si>
    <t>- vrijeme otvrdnjavanja max. 9 sati.</t>
  </si>
  <si>
    <t xml:space="preserve">Predloženim tipom morta ispuniti će se razmaci između krune zida i ploče nosača ukoliko podloga nije </t>
  </si>
  <si>
    <t>dovoljno ravna.</t>
  </si>
  <si>
    <t xml:space="preserve">Montažu odbojne ograde potrebno je izvesti prema detaljima iz projekta i naputcima proizvođača koji su dani </t>
  </si>
  <si>
    <t xml:space="preserve">u projektu. Dimenzije elemenata sustava odbojne ograde koji su gore predloženi mogu odstupati od </t>
  </si>
  <si>
    <t xml:space="preserve">navedenoga ovisno o proizvođaču, ali moraju zadovoljiti normu HR EN1317 za zaštitne odbojne ograde i </t>
  </si>
  <si>
    <t>projektom određeni stupanj zadržavanja odbojne ograde.</t>
  </si>
  <si>
    <t>Počeci i završeci ograde</t>
  </si>
  <si>
    <t xml:space="preserve">Za početak i završetak ograde predviđeni su polukružni elementi ili kosi završeci dužine 4 m.  Na određenim </t>
  </si>
  <si>
    <t xml:space="preserve">pozicijama potrebno je produžiti postojeću ogradu stoga će se postojeći polukružni/kosi završeci demontirati, </t>
  </si>
  <si>
    <t>navedeno će biti obrađeno troškovnikom.</t>
  </si>
  <si>
    <t>Prometni znakovi:</t>
  </si>
  <si>
    <t xml:space="preserve">Predviđena je ugradnja jednog prometnog znaka K-12. Ploča je dimenzija 100×30 cm s koeficijentom </t>
  </si>
  <si>
    <t xml:space="preserve">retrorefleksije RA-2. Znak se ugrađuje na pocinčani stup  promjera 63,5 mm koji se ugrađuje u prethodno </t>
  </si>
  <si>
    <t>pripremljenu ili naknadno izbušenu rupu promjera 75 mm i slobodni prostor se ispunjava mortom.</t>
  </si>
  <si>
    <t xml:space="preserve">     L. OSTALO</t>
  </si>
  <si>
    <t xml:space="preserve">     Izvođač/ponuditelj radova dužan je upoznati se s prilaznim prometnicama, odnosno uvjetima pristupa na objekt.</t>
  </si>
  <si>
    <t xml:space="preserve">Način montaže odbojne ograde na objektu vijčanom vezom „tiplanjem“ na AB potporni zid ili betonsku pasicu </t>
  </si>
  <si>
    <t>INVESTITOR                 : OPĆINA PUNAT, NOVI PUT 2, 51521 PUNAT</t>
  </si>
  <si>
    <t>BROJ PROJEKTA          : 390/25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</si>
</sst>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0.00\ &quot;€&quot;;"/>
  </numFmts>
  <fonts count="5" x14ac:knownFonts="1">
    <font>
      <sz val="11"/>
      <color theme="1"/>
      <name val="Calibri"/>
      <family val="2"/>
      <scheme val="minor"/>
    </font>
    <font>
      <b/>
      <sz val="11"/>
      <color rgb="FFFFFFFF"/>
      <name val="Calibri"/>
    </font>
    <font>
      <b/>
      <sz val="11"/>
      <name val="Calibri"/>
    </font>
    <font>
      <b/>
      <sz val="11"/>
      <color rgb="FFFFFFFF"/>
      <name val="Calibri"/>
      <family val="2"/>
      <charset val="238"/>
    </font>
    <font>
      <b/>
      <sz val="11"/>
      <color theme="1"/>
      <name val="Calibri"/>
      <family val="2"/>
      <scheme val="minor"/>
    </font>
  </fonts>
  <fills count="5">
    <fill>
      <patternFill patternType="none"/>
    </fill>
    <fill>
      <patternFill patternType="gray125"/>
    </fill>
    <fill>
      <patternFill patternType="solid">
        <fgColor rgb="FF1F4E79"/>
      </patternFill>
    </fill>
    <fill>
      <patternFill patternType="solid">
        <fgColor rgb="FF2F5597"/>
      </patternFill>
    </fill>
    <fill>
      <patternFill patternType="solid">
        <fgColor rgb="FFF2F2F2"/>
      </patternFill>
    </fill>
  </fills>
  <borders count="2">
    <border>
      <left/>
      <right/>
      <top/>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left" vertical="top" wrapText="1"/>
    </xf>
    <xf numFmtId="4" fontId="0" fillId="0" borderId="1" xfId="0" applyNumberFormat="1" applyBorder="1" applyAlignment="1">
      <alignment horizontal="right" vertical="top" wrapText="1"/>
    </xf>
    <xf numFmtId="0" fontId="0" fillId="0" borderId="1" xfId="0" applyBorder="1" applyAlignment="1">
      <alignment horizontal="center" vertical="center" wrapText="1"/>
    </xf>
    <xf numFmtId="0" fontId="2" fillId="4" borderId="1" xfId="0" applyFont="1" applyFill="1" applyBorder="1" applyAlignment="1">
      <alignment horizontal="left" vertical="center" wrapText="1"/>
    </xf>
    <xf numFmtId="4" fontId="0" fillId="0" borderId="1" xfId="0" applyNumberFormat="1" applyBorder="1" applyAlignment="1">
      <alignment horizontal="right" vertical="center" wrapText="1"/>
    </xf>
    <xf numFmtId="164" fontId="0" fillId="0" borderId="1" xfId="0" applyNumberFormat="1" applyBorder="1" applyAlignment="1">
      <alignment horizontal="right" vertical="top" wrapText="1"/>
    </xf>
    <xf numFmtId="164" fontId="1" fillId="3" borderId="1" xfId="0" applyNumberFormat="1" applyFont="1" applyFill="1" applyBorder="1" applyAlignment="1">
      <alignment horizontal="center" vertical="center" wrapText="1"/>
    </xf>
    <xf numFmtId="164" fontId="2" fillId="4" borderId="1" xfId="0" applyNumberFormat="1" applyFont="1" applyFill="1" applyBorder="1" applyAlignment="1">
      <alignment horizontal="right" vertical="center" wrapText="1"/>
    </xf>
    <xf numFmtId="164" fontId="0" fillId="0" borderId="0" xfId="0" applyNumberFormat="1"/>
    <xf numFmtId="0" fontId="3" fillId="3" borderId="1" xfId="0" applyFont="1" applyFill="1" applyBorder="1" applyAlignment="1">
      <alignment horizontal="left" vertical="center"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6FA4-53A0-477F-88DA-0C92997CC926}">
  <dimension ref="A1:G166"/>
  <sheetViews>
    <sheetView tabSelected="1" workbookViewId="0">
      <selection activeCell="J15" sqref="J15"/>
    </sheetView>
  </sheetViews>
  <sheetFormatPr defaultRowHeight="15" x14ac:dyDescent="0.25"/>
  <sheetData>
    <row r="1" spans="1:7" ht="15.6" customHeight="1" x14ac:dyDescent="0.25"/>
    <row r="2" spans="1:7" s="15" customFormat="1" x14ac:dyDescent="0.25">
      <c r="A2" s="15" t="s">
        <v>64</v>
      </c>
      <c r="C2" s="15" t="s">
        <v>65</v>
      </c>
    </row>
    <row r="3" spans="1:7" s="15" customFormat="1" x14ac:dyDescent="0.25">
      <c r="A3" s="15" t="s">
        <v>66</v>
      </c>
    </row>
    <row r="4" spans="1:7" s="15" customFormat="1" x14ac:dyDescent="0.25">
      <c r="C4" s="15" t="s">
        <v>67</v>
      </c>
      <c r="G4" s="15" t="s">
        <v>68</v>
      </c>
    </row>
    <row r="5" spans="1:7" s="15" customFormat="1" x14ac:dyDescent="0.25">
      <c r="A5" s="15" t="s">
        <v>212</v>
      </c>
    </row>
    <row r="6" spans="1:7" s="15" customFormat="1" x14ac:dyDescent="0.25">
      <c r="C6" s="15" t="s">
        <v>69</v>
      </c>
      <c r="D6" s="15" t="s">
        <v>70</v>
      </c>
    </row>
    <row r="7" spans="1:7" s="15" customFormat="1" x14ac:dyDescent="0.25">
      <c r="A7" s="15" t="s">
        <v>68</v>
      </c>
    </row>
    <row r="8" spans="1:7" s="15" customFormat="1" x14ac:dyDescent="0.25">
      <c r="A8" s="15" t="s">
        <v>71</v>
      </c>
      <c r="C8" s="15" t="s">
        <v>72</v>
      </c>
    </row>
    <row r="9" spans="1:7" s="15" customFormat="1" x14ac:dyDescent="0.25">
      <c r="A9" s="15" t="s">
        <v>73</v>
      </c>
      <c r="B9" s="15" t="s">
        <v>74</v>
      </c>
    </row>
    <row r="10" spans="1:7" s="15" customFormat="1" x14ac:dyDescent="0.25">
      <c r="A10" s="15" t="s">
        <v>213</v>
      </c>
    </row>
    <row r="11" spans="1:7" s="15" customFormat="1" x14ac:dyDescent="0.25"/>
    <row r="12" spans="1:7" s="15" customFormat="1" x14ac:dyDescent="0.25">
      <c r="A12" s="15" t="s">
        <v>75</v>
      </c>
      <c r="C12" s="15" t="s">
        <v>76</v>
      </c>
    </row>
    <row r="15" spans="1:7" s="15" customFormat="1" x14ac:dyDescent="0.25">
      <c r="E15" s="15" t="s">
        <v>77</v>
      </c>
    </row>
    <row r="17" spans="1:1" s="15" customFormat="1" x14ac:dyDescent="0.25">
      <c r="A17" s="15" t="s">
        <v>78</v>
      </c>
    </row>
    <row r="18" spans="1:1" s="15" customFormat="1" x14ac:dyDescent="0.25"/>
    <row r="19" spans="1:1" x14ac:dyDescent="0.25">
      <c r="A19" t="s">
        <v>79</v>
      </c>
    </row>
    <row r="20" spans="1:1" x14ac:dyDescent="0.25">
      <c r="A20" t="s">
        <v>80</v>
      </c>
    </row>
    <row r="21" spans="1:1" x14ac:dyDescent="0.25">
      <c r="A21" t="s">
        <v>81</v>
      </c>
    </row>
    <row r="22" spans="1:1" x14ac:dyDescent="0.25">
      <c r="A22" t="s">
        <v>82</v>
      </c>
    </row>
    <row r="23" spans="1:1" x14ac:dyDescent="0.25">
      <c r="A23" t="s">
        <v>83</v>
      </c>
    </row>
    <row r="24" spans="1:1" x14ac:dyDescent="0.25">
      <c r="A24" t="s">
        <v>84</v>
      </c>
    </row>
    <row r="25" spans="1:1" x14ac:dyDescent="0.25">
      <c r="A25" t="s">
        <v>85</v>
      </c>
    </row>
    <row r="26" spans="1:1" x14ac:dyDescent="0.25">
      <c r="A26" t="s">
        <v>86</v>
      </c>
    </row>
    <row r="27" spans="1:1" x14ac:dyDescent="0.25">
      <c r="A27" t="s">
        <v>87</v>
      </c>
    </row>
    <row r="29" spans="1:1" s="15" customFormat="1" x14ac:dyDescent="0.25">
      <c r="A29" s="15" t="s">
        <v>88</v>
      </c>
    </row>
    <row r="30" spans="1:1" x14ac:dyDescent="0.25">
      <c r="A30" t="s">
        <v>89</v>
      </c>
    </row>
    <row r="31" spans="1:1" x14ac:dyDescent="0.25">
      <c r="A31" t="s">
        <v>90</v>
      </c>
    </row>
    <row r="32" spans="1:1" x14ac:dyDescent="0.25">
      <c r="A32" t="s">
        <v>91</v>
      </c>
    </row>
    <row r="33" spans="1:1" x14ac:dyDescent="0.25">
      <c r="A33" t="s">
        <v>92</v>
      </c>
    </row>
    <row r="34" spans="1:1" x14ac:dyDescent="0.25">
      <c r="A34" t="s">
        <v>93</v>
      </c>
    </row>
    <row r="35" spans="1:1" x14ac:dyDescent="0.25">
      <c r="A35" t="s">
        <v>94</v>
      </c>
    </row>
    <row r="36" spans="1:1" x14ac:dyDescent="0.25">
      <c r="A36" t="s">
        <v>95</v>
      </c>
    </row>
    <row r="37" spans="1:1" x14ac:dyDescent="0.25">
      <c r="A37" t="s">
        <v>96</v>
      </c>
    </row>
    <row r="38" spans="1:1" x14ac:dyDescent="0.25">
      <c r="A38" t="s">
        <v>97</v>
      </c>
    </row>
    <row r="39" spans="1:1" x14ac:dyDescent="0.25">
      <c r="A39" t="s">
        <v>98</v>
      </c>
    </row>
    <row r="40" spans="1:1" x14ac:dyDescent="0.25">
      <c r="A40" t="s">
        <v>99</v>
      </c>
    </row>
    <row r="41" spans="1:1" x14ac:dyDescent="0.25">
      <c r="A41" t="s">
        <v>100</v>
      </c>
    </row>
    <row r="42" spans="1:1" x14ac:dyDescent="0.25">
      <c r="A42" t="s">
        <v>101</v>
      </c>
    </row>
    <row r="43" spans="1:1" x14ac:dyDescent="0.25">
      <c r="A43" t="s">
        <v>102</v>
      </c>
    </row>
    <row r="44" spans="1:1" x14ac:dyDescent="0.25">
      <c r="A44" t="s">
        <v>103</v>
      </c>
    </row>
    <row r="45" spans="1:1" x14ac:dyDescent="0.25">
      <c r="A45" t="s">
        <v>104</v>
      </c>
    </row>
    <row r="46" spans="1:1" x14ac:dyDescent="0.25">
      <c r="A46" t="s">
        <v>105</v>
      </c>
    </row>
    <row r="47" spans="1:1" x14ac:dyDescent="0.25">
      <c r="A47" t="s">
        <v>106</v>
      </c>
    </row>
    <row r="48" spans="1:1" x14ac:dyDescent="0.25">
      <c r="A48" t="s">
        <v>107</v>
      </c>
    </row>
    <row r="49" spans="1:1" x14ac:dyDescent="0.25">
      <c r="A49" t="s">
        <v>108</v>
      </c>
    </row>
    <row r="51" spans="1:1" s="15" customFormat="1" x14ac:dyDescent="0.25">
      <c r="A51" s="15" t="s">
        <v>109</v>
      </c>
    </row>
    <row r="52" spans="1:1" x14ac:dyDescent="0.25">
      <c r="A52" t="s">
        <v>110</v>
      </c>
    </row>
    <row r="54" spans="1:1" s="15" customFormat="1" x14ac:dyDescent="0.25">
      <c r="A54" s="15" t="s">
        <v>111</v>
      </c>
    </row>
    <row r="55" spans="1:1" x14ac:dyDescent="0.25">
      <c r="A55" t="s">
        <v>112</v>
      </c>
    </row>
    <row r="56" spans="1:1" x14ac:dyDescent="0.25">
      <c r="A56" t="s">
        <v>113</v>
      </c>
    </row>
    <row r="57" spans="1:1" x14ac:dyDescent="0.25">
      <c r="A57" t="s">
        <v>114</v>
      </c>
    </row>
    <row r="58" spans="1:1" x14ac:dyDescent="0.25">
      <c r="A58" t="s">
        <v>115</v>
      </c>
    </row>
    <row r="59" spans="1:1" x14ac:dyDescent="0.25">
      <c r="A59" t="s">
        <v>116</v>
      </c>
    </row>
    <row r="61" spans="1:1" s="15" customFormat="1" x14ac:dyDescent="0.25">
      <c r="A61" s="15" t="s">
        <v>117</v>
      </c>
    </row>
    <row r="62" spans="1:1" x14ac:dyDescent="0.25">
      <c r="A62" t="s">
        <v>118</v>
      </c>
    </row>
    <row r="63" spans="1:1" x14ac:dyDescent="0.25">
      <c r="A63" t="s">
        <v>119</v>
      </c>
    </row>
    <row r="65" spans="1:1" s="15" customFormat="1" x14ac:dyDescent="0.25">
      <c r="A65" s="15" t="s">
        <v>120</v>
      </c>
    </row>
    <row r="66" spans="1:1" x14ac:dyDescent="0.25">
      <c r="A66" t="s">
        <v>121</v>
      </c>
    </row>
    <row r="67" spans="1:1" x14ac:dyDescent="0.25">
      <c r="A67" t="s">
        <v>122</v>
      </c>
    </row>
    <row r="68" spans="1:1" x14ac:dyDescent="0.25">
      <c r="A68" t="s">
        <v>123</v>
      </c>
    </row>
    <row r="70" spans="1:1" s="15" customFormat="1" x14ac:dyDescent="0.25">
      <c r="A70" s="15" t="s">
        <v>124</v>
      </c>
    </row>
    <row r="71" spans="1:1" x14ac:dyDescent="0.25">
      <c r="A71" t="s">
        <v>125</v>
      </c>
    </row>
    <row r="72" spans="1:1" x14ac:dyDescent="0.25">
      <c r="A72" t="s">
        <v>126</v>
      </c>
    </row>
    <row r="73" spans="1:1" x14ac:dyDescent="0.25">
      <c r="A73" t="s">
        <v>127</v>
      </c>
    </row>
    <row r="74" spans="1:1" x14ac:dyDescent="0.25">
      <c r="A74" t="s">
        <v>128</v>
      </c>
    </row>
    <row r="75" spans="1:1" x14ac:dyDescent="0.25">
      <c r="A75" t="s">
        <v>129</v>
      </c>
    </row>
    <row r="76" spans="1:1" x14ac:dyDescent="0.25">
      <c r="A76" t="s">
        <v>130</v>
      </c>
    </row>
    <row r="77" spans="1:1" x14ac:dyDescent="0.25">
      <c r="A77" t="s">
        <v>131</v>
      </c>
    </row>
    <row r="79" spans="1:1" s="15" customFormat="1" x14ac:dyDescent="0.25">
      <c r="A79" s="15" t="s">
        <v>132</v>
      </c>
    </row>
    <row r="80" spans="1:1" x14ac:dyDescent="0.25">
      <c r="A80" t="s">
        <v>133</v>
      </c>
    </row>
    <row r="81" spans="1:1" x14ac:dyDescent="0.25">
      <c r="A81" t="s">
        <v>134</v>
      </c>
    </row>
    <row r="82" spans="1:1" x14ac:dyDescent="0.25">
      <c r="A82" t="s">
        <v>135</v>
      </c>
    </row>
    <row r="83" spans="1:1" x14ac:dyDescent="0.25">
      <c r="A83" t="s">
        <v>136</v>
      </c>
    </row>
    <row r="84" spans="1:1" x14ac:dyDescent="0.25">
      <c r="A84" t="s">
        <v>137</v>
      </c>
    </row>
    <row r="85" spans="1:1" x14ac:dyDescent="0.25">
      <c r="A85" t="s">
        <v>138</v>
      </c>
    </row>
    <row r="87" spans="1:1" s="15" customFormat="1" x14ac:dyDescent="0.25">
      <c r="A87" s="15" t="s">
        <v>139</v>
      </c>
    </row>
    <row r="88" spans="1:1" x14ac:dyDescent="0.25">
      <c r="A88" t="s">
        <v>140</v>
      </c>
    </row>
    <row r="89" spans="1:1" x14ac:dyDescent="0.25">
      <c r="A89" t="s">
        <v>141</v>
      </c>
    </row>
    <row r="91" spans="1:1" s="15" customFormat="1" x14ac:dyDescent="0.25">
      <c r="A91" s="15" t="s">
        <v>142</v>
      </c>
    </row>
    <row r="92" spans="1:1" x14ac:dyDescent="0.25">
      <c r="A92" t="s">
        <v>143</v>
      </c>
    </row>
    <row r="93" spans="1:1" x14ac:dyDescent="0.25">
      <c r="A93" t="s">
        <v>144</v>
      </c>
    </row>
    <row r="94" spans="1:1" x14ac:dyDescent="0.25">
      <c r="A94" t="s">
        <v>145</v>
      </c>
    </row>
    <row r="95" spans="1:1" x14ac:dyDescent="0.25">
      <c r="A95" t="s">
        <v>146</v>
      </c>
    </row>
    <row r="96" spans="1:1" x14ac:dyDescent="0.25">
      <c r="A96" t="s">
        <v>147</v>
      </c>
    </row>
    <row r="97" spans="1:1" x14ac:dyDescent="0.25">
      <c r="A97" t="s">
        <v>148</v>
      </c>
    </row>
    <row r="98" spans="1:1" x14ac:dyDescent="0.25">
      <c r="A98" t="s">
        <v>149</v>
      </c>
    </row>
    <row r="100" spans="1:1" s="15" customFormat="1" x14ac:dyDescent="0.25">
      <c r="A100" s="15" t="s">
        <v>150</v>
      </c>
    </row>
    <row r="101" spans="1:1" x14ac:dyDescent="0.25">
      <c r="A101" t="s">
        <v>151</v>
      </c>
    </row>
    <row r="102" spans="1:1" x14ac:dyDescent="0.25">
      <c r="A102" t="s">
        <v>152</v>
      </c>
    </row>
    <row r="103" spans="1:1" x14ac:dyDescent="0.25">
      <c r="A103" t="s">
        <v>153</v>
      </c>
    </row>
    <row r="104" spans="1:1" x14ac:dyDescent="0.25">
      <c r="A104" t="s">
        <v>154</v>
      </c>
    </row>
    <row r="105" spans="1:1" x14ac:dyDescent="0.25">
      <c r="A105" t="s">
        <v>155</v>
      </c>
    </row>
    <row r="106" spans="1:1" x14ac:dyDescent="0.25">
      <c r="A106" t="s">
        <v>156</v>
      </c>
    </row>
    <row r="107" spans="1:1" x14ac:dyDescent="0.25">
      <c r="A107" t="s">
        <v>157</v>
      </c>
    </row>
    <row r="108" spans="1:1" x14ac:dyDescent="0.25">
      <c r="A108" t="s">
        <v>158</v>
      </c>
    </row>
    <row r="109" spans="1:1" x14ac:dyDescent="0.25">
      <c r="A109" t="s">
        <v>159</v>
      </c>
    </row>
    <row r="110" spans="1:1" x14ac:dyDescent="0.25">
      <c r="A110" t="s">
        <v>160</v>
      </c>
    </row>
    <row r="111" spans="1:1" x14ac:dyDescent="0.25">
      <c r="A111" t="s">
        <v>161</v>
      </c>
    </row>
    <row r="113" spans="1:1" s="15" customFormat="1" x14ac:dyDescent="0.25">
      <c r="A113" s="15" t="s">
        <v>162</v>
      </c>
    </row>
    <row r="114" spans="1:1" s="15" customFormat="1" x14ac:dyDescent="0.25"/>
    <row r="115" spans="1:1" s="15" customFormat="1" x14ac:dyDescent="0.25">
      <c r="A115" s="15" t="s">
        <v>163</v>
      </c>
    </row>
    <row r="116" spans="1:1" x14ac:dyDescent="0.25">
      <c r="A116" t="s">
        <v>164</v>
      </c>
    </row>
    <row r="117" spans="1:1" x14ac:dyDescent="0.25">
      <c r="A117" t="s">
        <v>165</v>
      </c>
    </row>
    <row r="118" spans="1:1" x14ac:dyDescent="0.25">
      <c r="A118" t="s">
        <v>166</v>
      </c>
    </row>
    <row r="119" spans="1:1" x14ac:dyDescent="0.25">
      <c r="A119" t="s">
        <v>167</v>
      </c>
    </row>
    <row r="120" spans="1:1" x14ac:dyDescent="0.25">
      <c r="A120" t="s">
        <v>168</v>
      </c>
    </row>
    <row r="121" spans="1:1" x14ac:dyDescent="0.25">
      <c r="A121" t="s">
        <v>169</v>
      </c>
    </row>
    <row r="122" spans="1:1" x14ac:dyDescent="0.25">
      <c r="A122" t="s">
        <v>170</v>
      </c>
    </row>
    <row r="123" spans="1:1" x14ac:dyDescent="0.25">
      <c r="A123" t="s">
        <v>171</v>
      </c>
    </row>
    <row r="124" spans="1:1" x14ac:dyDescent="0.25">
      <c r="A124" t="s">
        <v>172</v>
      </c>
    </row>
    <row r="125" spans="1:1" x14ac:dyDescent="0.25">
      <c r="A125" t="s">
        <v>173</v>
      </c>
    </row>
    <row r="126" spans="1:1" x14ac:dyDescent="0.25">
      <c r="A126" t="s">
        <v>174</v>
      </c>
    </row>
    <row r="127" spans="1:1" x14ac:dyDescent="0.25">
      <c r="A127" t="s">
        <v>175</v>
      </c>
    </row>
    <row r="128" spans="1:1" x14ac:dyDescent="0.25">
      <c r="A128" t="s">
        <v>176</v>
      </c>
    </row>
    <row r="129" spans="1:1" x14ac:dyDescent="0.25">
      <c r="A129" t="s">
        <v>177</v>
      </c>
    </row>
    <row r="130" spans="1:1" x14ac:dyDescent="0.25">
      <c r="A130" t="s">
        <v>178</v>
      </c>
    </row>
    <row r="131" spans="1:1" x14ac:dyDescent="0.25">
      <c r="A131" t="s">
        <v>179</v>
      </c>
    </row>
    <row r="132" spans="1:1" x14ac:dyDescent="0.25">
      <c r="A132" t="s">
        <v>180</v>
      </c>
    </row>
    <row r="133" spans="1:1" x14ac:dyDescent="0.25">
      <c r="A133" t="s">
        <v>181</v>
      </c>
    </row>
    <row r="134" spans="1:1" x14ac:dyDescent="0.25">
      <c r="A134" t="s">
        <v>182</v>
      </c>
    </row>
    <row r="135" spans="1:1" x14ac:dyDescent="0.25">
      <c r="A135" t="s">
        <v>183</v>
      </c>
    </row>
    <row r="137" spans="1:1" s="15" customFormat="1" x14ac:dyDescent="0.25">
      <c r="A137" s="15" t="s">
        <v>184</v>
      </c>
    </row>
    <row r="138" spans="1:1" x14ac:dyDescent="0.25">
      <c r="A138" t="s">
        <v>185</v>
      </c>
    </row>
    <row r="139" spans="1:1" x14ac:dyDescent="0.25">
      <c r="A139" t="s">
        <v>211</v>
      </c>
    </row>
    <row r="140" spans="1:1" x14ac:dyDescent="0.25">
      <c r="A140" t="s">
        <v>186</v>
      </c>
    </row>
    <row r="141" spans="1:1" x14ac:dyDescent="0.25">
      <c r="A141" t="s">
        <v>187</v>
      </c>
    </row>
    <row r="142" spans="1:1" x14ac:dyDescent="0.25">
      <c r="A142" t="s">
        <v>188</v>
      </c>
    </row>
    <row r="143" spans="1:1" x14ac:dyDescent="0.25">
      <c r="A143" t="s">
        <v>189</v>
      </c>
    </row>
    <row r="144" spans="1:1" x14ac:dyDescent="0.25">
      <c r="A144" t="s">
        <v>190</v>
      </c>
    </row>
    <row r="145" spans="1:1" x14ac:dyDescent="0.25">
      <c r="A145" t="s">
        <v>191</v>
      </c>
    </row>
    <row r="146" spans="1:1" x14ac:dyDescent="0.25">
      <c r="A146" t="s">
        <v>192</v>
      </c>
    </row>
    <row r="147" spans="1:1" x14ac:dyDescent="0.25">
      <c r="A147" t="s">
        <v>193</v>
      </c>
    </row>
    <row r="148" spans="1:1" x14ac:dyDescent="0.25">
      <c r="A148" t="s">
        <v>194</v>
      </c>
    </row>
    <row r="150" spans="1:1" x14ac:dyDescent="0.25">
      <c r="A150" t="s">
        <v>195</v>
      </c>
    </row>
    <row r="151" spans="1:1" x14ac:dyDescent="0.25">
      <c r="A151" t="s">
        <v>196</v>
      </c>
    </row>
    <row r="152" spans="1:1" x14ac:dyDescent="0.25">
      <c r="A152" t="s">
        <v>197</v>
      </c>
    </row>
    <row r="153" spans="1:1" x14ac:dyDescent="0.25">
      <c r="A153" t="s">
        <v>198</v>
      </c>
    </row>
    <row r="154" spans="1:1" x14ac:dyDescent="0.25">
      <c r="A154" t="s">
        <v>199</v>
      </c>
    </row>
    <row r="155" spans="1:1" x14ac:dyDescent="0.25">
      <c r="A155" t="s">
        <v>200</v>
      </c>
    </row>
    <row r="156" spans="1:1" x14ac:dyDescent="0.25">
      <c r="A156" t="s">
        <v>201</v>
      </c>
    </row>
    <row r="157" spans="1:1" x14ac:dyDescent="0.25">
      <c r="A157" t="s">
        <v>202</v>
      </c>
    </row>
    <row r="158" spans="1:1" x14ac:dyDescent="0.25">
      <c r="A158" t="s">
        <v>203</v>
      </c>
    </row>
    <row r="159" spans="1:1" x14ac:dyDescent="0.25">
      <c r="A159" t="s">
        <v>204</v>
      </c>
    </row>
    <row r="160" spans="1:1" x14ac:dyDescent="0.25">
      <c r="A160" t="s">
        <v>205</v>
      </c>
    </row>
    <row r="161" spans="1:1" x14ac:dyDescent="0.25">
      <c r="A161" t="s">
        <v>206</v>
      </c>
    </row>
    <row r="162" spans="1:1" x14ac:dyDescent="0.25">
      <c r="A162" t="s">
        <v>207</v>
      </c>
    </row>
    <row r="163" spans="1:1" x14ac:dyDescent="0.25">
      <c r="A163" t="s">
        <v>208</v>
      </c>
    </row>
    <row r="165" spans="1:1" s="15" customFormat="1" x14ac:dyDescent="0.25">
      <c r="A165" s="15" t="s">
        <v>209</v>
      </c>
    </row>
    <row r="166" spans="1:1" x14ac:dyDescent="0.25">
      <c r="A166"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view="pageBreakPreview" topLeftCell="A20" zoomScaleNormal="100" zoomScaleSheetLayoutView="100" zoomScalePageLayoutView="55" workbookViewId="0">
      <selection activeCell="G9" sqref="G9"/>
    </sheetView>
  </sheetViews>
  <sheetFormatPr defaultRowHeight="15" x14ac:dyDescent="0.25"/>
  <cols>
    <col min="1" max="1" width="8" customWidth="1"/>
    <col min="2" max="2" width="57.7109375" customWidth="1"/>
    <col min="3" max="3" width="8" customWidth="1"/>
    <col min="4" max="4" width="12" customWidth="1"/>
    <col min="5" max="5" width="14.7109375" customWidth="1"/>
    <col min="6" max="6" width="16.28515625" customWidth="1"/>
  </cols>
  <sheetData>
    <row r="1" spans="1:6" ht="27.95" customHeight="1" x14ac:dyDescent="0.25">
      <c r="A1" s="1" t="s">
        <v>0</v>
      </c>
      <c r="B1" s="1" t="s">
        <v>1</v>
      </c>
      <c r="C1" s="1" t="s">
        <v>2</v>
      </c>
      <c r="D1" s="1" t="s">
        <v>3</v>
      </c>
      <c r="E1" s="1" t="s">
        <v>60</v>
      </c>
      <c r="F1" s="1" t="s">
        <v>4</v>
      </c>
    </row>
    <row r="2" spans="1:6" ht="20.100000000000001" customHeight="1" x14ac:dyDescent="0.25">
      <c r="A2" s="2" t="s">
        <v>5</v>
      </c>
      <c r="B2" s="14" t="s">
        <v>63</v>
      </c>
      <c r="C2" s="2"/>
      <c r="D2" s="3"/>
      <c r="E2" s="3"/>
      <c r="F2" s="3"/>
    </row>
    <row r="3" spans="1:6" ht="105" x14ac:dyDescent="0.25">
      <c r="A3" s="4" t="s">
        <v>6</v>
      </c>
      <c r="B3" s="5" t="s">
        <v>42</v>
      </c>
      <c r="C3" s="4" t="s">
        <v>7</v>
      </c>
      <c r="D3" s="6">
        <v>1</v>
      </c>
      <c r="E3" s="6"/>
      <c r="F3" s="10">
        <f>D3*E3</f>
        <v>0</v>
      </c>
    </row>
    <row r="4" spans="1:6" ht="120" x14ac:dyDescent="0.25">
      <c r="A4" s="4" t="s">
        <v>8</v>
      </c>
      <c r="B4" s="5" t="s">
        <v>43</v>
      </c>
      <c r="C4" s="4" t="s">
        <v>9</v>
      </c>
      <c r="D4" s="6">
        <v>1</v>
      </c>
      <c r="E4" s="6"/>
      <c r="F4" s="10">
        <f>D4*E4</f>
        <v>0</v>
      </c>
    </row>
    <row r="5" spans="1:6" ht="120" x14ac:dyDescent="0.25">
      <c r="A5" s="4" t="s">
        <v>10</v>
      </c>
      <c r="B5" s="5" t="s">
        <v>44</v>
      </c>
      <c r="C5" s="4" t="s">
        <v>11</v>
      </c>
      <c r="D5" s="6">
        <v>10.210000000000001</v>
      </c>
      <c r="E5" s="6"/>
      <c r="F5" s="10">
        <f>D5*E5</f>
        <v>0</v>
      </c>
    </row>
    <row r="6" spans="1:6" ht="180" x14ac:dyDescent="0.25">
      <c r="A6" s="4" t="s">
        <v>12</v>
      </c>
      <c r="B6" s="5" t="s">
        <v>45</v>
      </c>
      <c r="C6" s="4"/>
      <c r="D6" s="6"/>
      <c r="E6" s="6"/>
      <c r="F6" s="10"/>
    </row>
    <row r="7" spans="1:6" x14ac:dyDescent="0.25">
      <c r="A7" s="4" t="s">
        <v>13</v>
      </c>
      <c r="B7" s="5" t="s">
        <v>14</v>
      </c>
      <c r="C7" s="4" t="s">
        <v>15</v>
      </c>
      <c r="D7" s="6">
        <v>15.97</v>
      </c>
      <c r="E7" s="6"/>
      <c r="F7" s="10">
        <f>D7*E7</f>
        <v>0</v>
      </c>
    </row>
    <row r="8" spans="1:6" x14ac:dyDescent="0.25">
      <c r="A8" s="4" t="s">
        <v>16</v>
      </c>
      <c r="B8" s="5" t="s">
        <v>17</v>
      </c>
      <c r="C8" s="4" t="s">
        <v>15</v>
      </c>
      <c r="D8" s="6">
        <v>3.99</v>
      </c>
      <c r="E8" s="6"/>
      <c r="F8" s="10">
        <f>D8*E8</f>
        <v>0</v>
      </c>
    </row>
    <row r="9" spans="1:6" ht="75" x14ac:dyDescent="0.25">
      <c r="A9" s="4" t="s">
        <v>18</v>
      </c>
      <c r="B9" s="5" t="s">
        <v>46</v>
      </c>
      <c r="C9" s="4" t="s">
        <v>15</v>
      </c>
      <c r="D9" s="6">
        <v>2.81</v>
      </c>
      <c r="E9" s="6"/>
      <c r="F9" s="10">
        <f t="shared" ref="F9:F13" si="0">D9*E9</f>
        <v>0</v>
      </c>
    </row>
    <row r="10" spans="1:6" ht="135" x14ac:dyDescent="0.25">
      <c r="A10" s="4" t="s">
        <v>19</v>
      </c>
      <c r="B10" s="5" t="s">
        <v>47</v>
      </c>
      <c r="C10" s="4" t="s">
        <v>15</v>
      </c>
      <c r="D10" s="6">
        <v>1.3</v>
      </c>
      <c r="E10" s="6"/>
      <c r="F10" s="10">
        <f t="shared" si="0"/>
        <v>0</v>
      </c>
    </row>
    <row r="11" spans="1:6" ht="90" x14ac:dyDescent="0.25">
      <c r="A11" s="4" t="s">
        <v>20</v>
      </c>
      <c r="B11" s="5" t="s">
        <v>48</v>
      </c>
      <c r="C11" s="4" t="s">
        <v>15</v>
      </c>
      <c r="D11" s="6">
        <v>5.73</v>
      </c>
      <c r="E11" s="6"/>
      <c r="F11" s="10">
        <f t="shared" si="0"/>
        <v>0</v>
      </c>
    </row>
    <row r="12" spans="1:6" ht="105" x14ac:dyDescent="0.25">
      <c r="A12" s="4" t="s">
        <v>21</v>
      </c>
      <c r="B12" s="5" t="s">
        <v>49</v>
      </c>
      <c r="C12" s="4" t="s">
        <v>15</v>
      </c>
      <c r="D12" s="6">
        <v>3.68</v>
      </c>
      <c r="E12" s="6"/>
      <c r="F12" s="10">
        <f t="shared" si="0"/>
        <v>0</v>
      </c>
    </row>
    <row r="13" spans="1:6" ht="120" x14ac:dyDescent="0.25">
      <c r="A13" s="4" t="s">
        <v>22</v>
      </c>
      <c r="B13" s="5" t="s">
        <v>50</v>
      </c>
      <c r="C13" s="4" t="s">
        <v>15</v>
      </c>
      <c r="D13" s="6">
        <v>1.38</v>
      </c>
      <c r="E13" s="6"/>
      <c r="F13" s="10">
        <f t="shared" si="0"/>
        <v>0</v>
      </c>
    </row>
    <row r="14" spans="1:6" ht="60" x14ac:dyDescent="0.25">
      <c r="A14" s="4" t="s">
        <v>23</v>
      </c>
      <c r="B14" s="5" t="s">
        <v>51</v>
      </c>
      <c r="C14" s="4"/>
      <c r="D14" s="6"/>
      <c r="E14" s="6"/>
      <c r="F14" s="10"/>
    </row>
    <row r="15" spans="1:6" x14ac:dyDescent="0.25">
      <c r="A15" s="4" t="s">
        <v>24</v>
      </c>
      <c r="B15" s="5" t="s">
        <v>25</v>
      </c>
      <c r="C15" s="4" t="s">
        <v>26</v>
      </c>
      <c r="D15" s="6">
        <v>174.24</v>
      </c>
      <c r="E15" s="6"/>
      <c r="F15" s="10">
        <f t="shared" ref="F15:F18" si="1">D15*E15</f>
        <v>0</v>
      </c>
    </row>
    <row r="16" spans="1:6" x14ac:dyDescent="0.25">
      <c r="A16" s="4" t="s">
        <v>27</v>
      </c>
      <c r="B16" s="5" t="s">
        <v>28</v>
      </c>
      <c r="C16" s="4" t="s">
        <v>26</v>
      </c>
      <c r="D16" s="6">
        <v>500.22</v>
      </c>
      <c r="E16" s="6"/>
      <c r="F16" s="10">
        <f t="shared" si="1"/>
        <v>0</v>
      </c>
    </row>
    <row r="17" spans="1:6" ht="255" x14ac:dyDescent="0.25">
      <c r="A17" s="4" t="s">
        <v>29</v>
      </c>
      <c r="B17" s="5" t="s">
        <v>52</v>
      </c>
      <c r="C17" s="4" t="s">
        <v>15</v>
      </c>
      <c r="D17" s="6">
        <v>9.74</v>
      </c>
      <c r="E17" s="6"/>
      <c r="F17" s="10">
        <f t="shared" si="1"/>
        <v>0</v>
      </c>
    </row>
    <row r="18" spans="1:6" ht="120" x14ac:dyDescent="0.25">
      <c r="A18" s="4" t="s">
        <v>30</v>
      </c>
      <c r="B18" s="5" t="s">
        <v>53</v>
      </c>
      <c r="C18" s="4" t="s">
        <v>11</v>
      </c>
      <c r="D18" s="6">
        <v>10.210000000000001</v>
      </c>
      <c r="E18" s="6"/>
      <c r="F18" s="10">
        <f t="shared" si="1"/>
        <v>0</v>
      </c>
    </row>
    <row r="19" spans="1:6" ht="120" x14ac:dyDescent="0.25">
      <c r="A19" s="4" t="s">
        <v>31</v>
      </c>
      <c r="B19" s="5" t="s">
        <v>54</v>
      </c>
      <c r="C19" s="4" t="s">
        <v>11</v>
      </c>
      <c r="D19" s="6">
        <v>10.210000000000001</v>
      </c>
      <c r="E19" s="6"/>
      <c r="F19" s="10">
        <f>D19*E19</f>
        <v>0</v>
      </c>
    </row>
    <row r="20" spans="1:6" ht="120" x14ac:dyDescent="0.25">
      <c r="A20" s="4" t="s">
        <v>32</v>
      </c>
      <c r="B20" s="5" t="s">
        <v>55</v>
      </c>
      <c r="C20" s="4" t="s">
        <v>15</v>
      </c>
      <c r="D20" s="6">
        <v>19.96</v>
      </c>
      <c r="E20" s="6"/>
      <c r="F20" s="10">
        <f>D20*E20</f>
        <v>0</v>
      </c>
    </row>
    <row r="21" spans="1:6" ht="90" x14ac:dyDescent="0.25">
      <c r="A21" s="4" t="s">
        <v>33</v>
      </c>
      <c r="B21" s="5" t="s">
        <v>56</v>
      </c>
      <c r="C21" s="4" t="s">
        <v>7</v>
      </c>
      <c r="D21" s="6">
        <v>1</v>
      </c>
      <c r="E21" s="6"/>
      <c r="F21" s="10">
        <f>D21*E21</f>
        <v>0</v>
      </c>
    </row>
    <row r="22" spans="1:6" ht="195" x14ac:dyDescent="0.25">
      <c r="A22" s="4" t="s">
        <v>34</v>
      </c>
      <c r="B22" s="5" t="s">
        <v>57</v>
      </c>
      <c r="C22" s="4" t="s">
        <v>35</v>
      </c>
      <c r="D22" s="6">
        <v>11.7</v>
      </c>
      <c r="E22" s="6"/>
      <c r="F22" s="10">
        <f>D22*E22</f>
        <v>0</v>
      </c>
    </row>
    <row r="23" spans="1:6" ht="60" x14ac:dyDescent="0.25">
      <c r="A23" s="4" t="s">
        <v>36</v>
      </c>
      <c r="B23" s="5" t="s">
        <v>58</v>
      </c>
      <c r="C23" s="4"/>
      <c r="D23" s="6"/>
      <c r="E23" s="6"/>
      <c r="F23" s="10"/>
    </row>
    <row r="24" spans="1:6" x14ac:dyDescent="0.25">
      <c r="A24" s="4" t="s">
        <v>37</v>
      </c>
      <c r="B24" s="5" t="s">
        <v>38</v>
      </c>
      <c r="C24" s="4" t="s">
        <v>39</v>
      </c>
      <c r="D24" s="6">
        <v>10</v>
      </c>
      <c r="E24" s="6"/>
      <c r="F24" s="10">
        <f>D24*E24</f>
        <v>0</v>
      </c>
    </row>
    <row r="25" spans="1:6" ht="45" x14ac:dyDescent="0.25">
      <c r="A25" s="4" t="s">
        <v>40</v>
      </c>
      <c r="B25" s="5" t="s">
        <v>59</v>
      </c>
      <c r="C25" s="4" t="s">
        <v>11</v>
      </c>
      <c r="D25" s="6">
        <v>12.96</v>
      </c>
      <c r="E25" s="6"/>
      <c r="F25" s="10">
        <f>D25*E25</f>
        <v>0</v>
      </c>
    </row>
    <row r="26" spans="1:6" x14ac:dyDescent="0.25">
      <c r="A26" s="2" t="s">
        <v>5</v>
      </c>
      <c r="B26" s="14" t="s">
        <v>63</v>
      </c>
      <c r="C26" s="2"/>
      <c r="D26" s="3"/>
      <c r="E26" s="3"/>
      <c r="F26" s="11"/>
    </row>
    <row r="27" spans="1:6" x14ac:dyDescent="0.25">
      <c r="A27" s="7"/>
      <c r="B27" s="8" t="s">
        <v>61</v>
      </c>
      <c r="C27" s="7"/>
      <c r="D27" s="9"/>
      <c r="E27" s="9"/>
      <c r="F27" s="12">
        <f>SUM(F3:F25)</f>
        <v>0</v>
      </c>
    </row>
    <row r="28" spans="1:6" x14ac:dyDescent="0.25">
      <c r="A28" s="7"/>
      <c r="B28" s="8" t="s">
        <v>62</v>
      </c>
      <c r="C28" s="7"/>
      <c r="D28" s="9"/>
      <c r="E28" s="9"/>
      <c r="F28" s="12">
        <f>F27*0.25</f>
        <v>0</v>
      </c>
    </row>
    <row r="29" spans="1:6" x14ac:dyDescent="0.25">
      <c r="A29" s="7"/>
      <c r="B29" s="8" t="s">
        <v>41</v>
      </c>
      <c r="C29" s="7"/>
      <c r="D29" s="9"/>
      <c r="E29" s="9"/>
      <c r="F29" s="12">
        <f>F27+F28</f>
        <v>0</v>
      </c>
    </row>
    <row r="30" spans="1:6" x14ac:dyDescent="0.25">
      <c r="F30" s="13"/>
    </row>
    <row r="31" spans="1:6" x14ac:dyDescent="0.25">
      <c r="F31" s="13"/>
    </row>
    <row r="32" spans="1:6" x14ac:dyDescent="0.25">
      <c r="F32" s="13"/>
    </row>
  </sheetData>
  <pageMargins left="0.75" right="0.75" top="1" bottom="1" header="0.5" footer="0.5"/>
  <pageSetup paperSize="3271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Opći uvjeti građenja</vt:lpstr>
      <vt:lpstr>Troškovnik</vt:lpstr>
      <vt:lpstr>Troškovnik!Print_Area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Indira Justinić</cp:lastModifiedBy>
  <dcterms:created xsi:type="dcterms:W3CDTF">2026-03-04T14:19:33Z</dcterms:created>
  <dcterms:modified xsi:type="dcterms:W3CDTF">2026-08-20T12:41:47Z</dcterms:modified>
</cp:coreProperties>
</file>