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7A4DD7E1-9034-4F2D-A377-F46EEA57AE12}" xr6:coauthVersionLast="47" xr6:coauthVersionMax="47" xr10:uidLastSave="{00000000-0000-0000-0000-000000000000}"/>
  <bookViews>
    <workbookView xWindow="-120" yWindow="-120" windowWidth="38640" windowHeight="21240" tabRatio="909" xr2:uid="{00000000-000D-0000-FFFF-FFFF00000000}"/>
  </bookViews>
  <sheets>
    <sheet name="NASLOVNA" sheetId="51" r:id="rId1"/>
    <sheet name="A.I ZEMLJANI RADOVI" sheetId="45" r:id="rId2"/>
    <sheet name="A.II.OBORINSKA ODVODNJA" sheetId="120" r:id="rId3"/>
    <sheet name="A.III. OSTALO" sheetId="66" r:id="rId4"/>
    <sheet name="REKAPITULACIJA" sheetId="27" r:id="rId5"/>
  </sheets>
  <externalReferences>
    <externalReference r:id="rId6"/>
    <externalReference r:id="rId7"/>
    <externalReference r:id="rId8"/>
  </externalReferences>
  <definedNames>
    <definedName name="A35xF71" localSheetId="2">#REF!</definedName>
    <definedName name="A35xF71">#REF!</definedName>
    <definedName name="DAT_SIT">[1]O.pod.!$C$17</definedName>
    <definedName name="DATOTEKA">[1]O.pod.!$C$22</definedName>
    <definedName name="g" localSheetId="2">#REF!</definedName>
    <definedName name="g">#REF!</definedName>
    <definedName name="gdje">#REF!</definedName>
    <definedName name="Kolnik_16.3.">'[2]16. Prometnice'!$G$277</definedName>
    <definedName name="Odvod_16.4.">'[2]16. Prometnice'!$G$329</definedName>
    <definedName name="OLE_LINK1" localSheetId="2">'A.II.OBORINSKA ODVODNJA'!#REF!</definedName>
    <definedName name="_xlnm.Print_Area" localSheetId="1">'A.I ZEMLJANI RADOVI'!$A$1:$F$44</definedName>
    <definedName name="_xlnm.Print_Area" localSheetId="2">'A.II.OBORINSKA ODVODNJA'!$A$1:$G$72</definedName>
    <definedName name="_xlnm.Print_Area" localSheetId="3">'A.III. OSTALO'!$A$1:$F$14</definedName>
    <definedName name="_xlnm.Print_Area" localSheetId="0">NASLOVNA!$A$1:$D$31</definedName>
    <definedName name="_xlnm.Print_Area" localSheetId="4">REKAPITULACIJA!$A$1:$E$17</definedName>
    <definedName name="_xlnm.Print_Titles" localSheetId="2">'A.II.OBORINSKA ODVODNJA'!$3:$3</definedName>
    <definedName name="Pripr_16.1.">'[2]16. Prometnice'!$G$66</definedName>
    <definedName name="Sign_16.5.">'[2]16. Prometnice'!$G$408</definedName>
    <definedName name="up">'[3]Građevinski i obrtnički radovi'!A1048576</definedName>
    <definedName name="Zem_16.2.">'[2]16. Prometnice'!$G$130</definedName>
  </definedNames>
  <calcPr calcId="181029"/>
</workbook>
</file>

<file path=xl/calcChain.xml><?xml version="1.0" encoding="utf-8"?>
<calcChain xmlns="http://schemas.openxmlformats.org/spreadsheetml/2006/main">
  <c r="F34" i="45" l="1"/>
  <c r="F31" i="45"/>
  <c r="G69" i="120"/>
  <c r="G71" i="120" l="1"/>
  <c r="F7" i="66" l="1"/>
  <c r="F40" i="45"/>
  <c r="F16" i="45"/>
  <c r="H71" i="120" l="1"/>
  <c r="H66" i="120"/>
  <c r="H65" i="120"/>
  <c r="H64" i="120"/>
  <c r="H63" i="120"/>
  <c r="D6" i="27" l="1"/>
  <c r="F10" i="66" l="1"/>
  <c r="F13" i="66" s="1"/>
  <c r="F22" i="45"/>
  <c r="F37" i="45"/>
  <c r="F28" i="45"/>
  <c r="F25" i="45"/>
  <c r="F19" i="45" l="1"/>
  <c r="F38" i="45"/>
  <c r="F43" i="45" l="1"/>
  <c r="D5" i="27"/>
  <c r="D7" i="27"/>
  <c r="D9" i="27" l="1"/>
  <c r="D11" i="27" s="1"/>
  <c r="D10" i="27" l="1"/>
</calcChain>
</file>

<file path=xl/sharedStrings.xml><?xml version="1.0" encoding="utf-8"?>
<sst xmlns="http://schemas.openxmlformats.org/spreadsheetml/2006/main" count="163" uniqueCount="127">
  <si>
    <t>REKAPITULACIJA</t>
  </si>
  <si>
    <t>A</t>
  </si>
  <si>
    <t>A.I.</t>
  </si>
  <si>
    <t>A.III.</t>
  </si>
  <si>
    <t>jed. cijena</t>
  </si>
  <si>
    <t>m²</t>
  </si>
  <si>
    <t>količina</t>
  </si>
  <si>
    <t>ukupno</t>
  </si>
  <si>
    <t>1.</t>
  </si>
  <si>
    <t>2.</t>
  </si>
  <si>
    <t>3.</t>
  </si>
  <si>
    <t>4.</t>
  </si>
  <si>
    <t>5.</t>
  </si>
  <si>
    <t>6.</t>
  </si>
  <si>
    <t>7.</t>
  </si>
  <si>
    <t>r.br.</t>
  </si>
  <si>
    <t>opis troškovničke stavke</t>
  </si>
  <si>
    <t>jedinica</t>
  </si>
  <si>
    <t>jed.cijena</t>
  </si>
  <si>
    <t>Građevina:</t>
  </si>
  <si>
    <t>Investitor:</t>
  </si>
  <si>
    <t>Izrađivač:</t>
  </si>
  <si>
    <t xml:space="preserve">aka TiM d.o.o. </t>
  </si>
  <si>
    <t>ZEMLJANI RADOVI</t>
  </si>
  <si>
    <r>
      <t>m</t>
    </r>
    <r>
      <rPr>
        <vertAlign val="superscript"/>
        <sz val="11"/>
        <rFont val="Calibri"/>
        <family val="2"/>
        <charset val="238"/>
      </rPr>
      <t>3</t>
    </r>
  </si>
  <si>
    <t>Količine iskopa za obračun utvrđuju se mjerenjem stvarno izvedenog iskopa tla u sraslom stanju u okviru projekta ili prema izmjenama koje odobrava nadzorni inženjer.</t>
  </si>
  <si>
    <t>PDV 25%</t>
  </si>
  <si>
    <t>SVEUKUPNO S PDV-om</t>
  </si>
  <si>
    <t>Projektant arhitekture:</t>
  </si>
  <si>
    <t>Napomena:</t>
  </si>
  <si>
    <t>kpl</t>
  </si>
  <si>
    <t>Općina Punat, OIB: 59398328383
Novi put 2, Punat</t>
  </si>
  <si>
    <t>Opći i tehnički uvjeti ugovaranja i izvedbe</t>
  </si>
  <si>
    <t>Svi radovi i dobava materijala imaju se izvesti prema općim uvjetima, tehničkom opisu i opisu radova i materijala u troškovniku, nacrtima, uputama projektanata, te postojećim propisima i pravilima za izvođenje uređaja instalacija vodovoda i kanalizacije.</t>
  </si>
  <si>
    <t>Jedinične cijene pojedinih stavki troškovnika moraju sadržavati svu odštetu i pripomoć za obavljeni rad, osnovni i pomoćni materijal, tj. dobavu i ugradnju, uključivo horizontalni i vertikalni prijenos u zgradi, te pomoćne skele i zaštitu, tako da se na pogođenu stavku troškovnika ne može tražiti nikakva dodatna odšteta osim pogođene cijene.</t>
  </si>
  <si>
    <t>U jediničnim cijenama moraju biti sadržani svi sporedni radovi, koji se posebno ne zaračunavaju.</t>
  </si>
  <si>
    <t>a)   izmjere ugrađenog materijala potrebno za konačni obračun (građevinska knjiga, obračunski nacrti, geodetske skice, potrebne sheme i sl.)</t>
  </si>
  <si>
    <t>b)    sav potreban alat i zaštitne naprave, pod kojima se podrazumijeva postavljanje skele, zaštitne ograde i sl.</t>
  </si>
  <si>
    <t>c)   troškovi, ispitivanja materijala, ali samo u slučaju ako je ovim ispitivanjem dokazano da izvođač nije upotrijebio odgovarajući-odobreni materijal</t>
  </si>
  <si>
    <t>f) popravak šteta počinjenih nepažnjom na vlastitim i tuđim radovima</t>
  </si>
  <si>
    <t xml:space="preserve">Ugrađeni materijal mora odgovarati kako prema veličini, tako po kvaliteti, postojećim propisima i standardima, a ukoliko nije standardima obuhvaćen, tada prema trgovačkim uzancama.
</t>
  </si>
  <si>
    <t>Izvođač radova mora prije početka radova pregledati projekt i postojeće stanje na terenu, i ukoliko ima bilo kakvih primjedbi na projekt ili izbor materijala upozoriti investitora, jer naknadni prigovori ili izgovori neće se uzimati u obzir. Radovi se moraju u potpunosti izvesti prema projektu na kojeg je ishođena građevinska dozvola. Nad izvođenjem radova investitor je dužan osigurati redoviti i stručni nadzor, te tumačenja projektanta u vezi realizacije projekta.</t>
  </si>
  <si>
    <t>Ukoliko  izvođač  ne  ugradi  materijal  propisane  vrste  i  dimenzija,  tada  izvođač  mora  na  poziv nadzornog inžrenjera ukloniti sve nedostatke i zamijeniti ih sa propisanim.</t>
  </si>
  <si>
    <t>Različite  vrste  materijala  koje  se  uslijed  elektrolitskih  pojava  međusobno  zavaruju  ne  smiju se direktno dodirivati, već se za spoj moraju upotrijebiti međukomadi sa neutralnim djelovanjem.</t>
  </si>
  <si>
    <t>Sva učvršćenja i međusobna spajanja imaju biti solidno i točno izvedena.</t>
  </si>
  <si>
    <t xml:space="preserve">Zatvaranju rovova usjeka i izrada izolacije pristupiti nakon uspješno provedene tlačne probe. </t>
  </si>
  <si>
    <t>Svako izljevno mjesto mora imati svoj zaporni ventil radi mogućnosti isključenja izljeva prilikom reparatura ili popravka.</t>
  </si>
  <si>
    <t xml:space="preserve">Prije montaže cjevnog mateijala i sanitarnih predmeta, izvođač treba dati na uvid investitoru sve predmete (uzorke) i armature, i tek nakon dobivene pismene suglasnosti iste ugraditi.
</t>
  </si>
  <si>
    <t>Za sve ostalo držati se propisa i normi o izvođenju radova na instalacijama vodovoda i kanalizacije.</t>
  </si>
  <si>
    <t xml:space="preserve">Prije izvođenja vodomjernog  okna, mikrolokaciju i dimenzije okna  u konačnoj  varijanti odrediti-utvrditi sa službenim predstavnikom javnog vodovoda na licu mjesta (na gradilištu), upisom u građ. dnevnik. Uz sve stavke iskopa i polaganja cjevovoda obavazna geodetska kontrola, kao i geodetska kontrola mjesta priključenja na javnu infrastrukturu. Geodetsku izmjeru-kontrolu obavljati prije izvedbe temeljne kanalizacije, a eventualne korekcije provesti s nadzorom upisom u građ. dnevnik.
</t>
  </si>
  <si>
    <t xml:space="preserve">Križanja cijevi vođene kroz slojeve podova, potrebno je izvoditi odgovarajućim zaobilaznicama. Posebno je važno, da su sve instalacije vođene po šlicevima, vert. šahtovima i podovima (iznad a.b. konstrukcije) katova, dobro pričvršćene i zaštićene od oštećenja za vrijeme građevinskih radova. </t>
  </si>
  <si>
    <t>Cijevi i izolacija ne smiju biti izgažene ili oštećene prilikom izvedbe slojava podova. Isto vrijedi za sve  ostalo,  izvođač  radova  dužan  je  pridržavati  se  uvjeta  iz  projekta  na  kojeg  je  ishođena sve  ostalo  izvođač  radova  dužan  je  pridržavati  se  uvjeta  iz  projekta  na  kojeg  je  ishođena.</t>
  </si>
  <si>
    <t>Instalacije vodoopskrbe i odvodnje mogu izvoditi samo ovlaštene osobe i tvrtke, uz obavezan stručni nadzor. U protivnom svu nastalu štetu snosi onaj tko je angažirao nestručnog izvođača.</t>
  </si>
  <si>
    <t>Sva fotodokumentacija mora biti izrađena tako, da je moguće pratiti kvalitetu izvedenih radova, te za eventualne buduće rekonstrukcije, adaptacije i sl.</t>
  </si>
  <si>
    <t>U svim jediničnim cijenama troškovnika, bez obzira da li je to u istima izričito navedeno, uključeno je slijedeće:</t>
  </si>
  <si>
    <t>Oprema:</t>
  </si>
  <si>
    <t>Nabava, carina, osiguranje, prijevoz i svi ostali troškovi uključivo primopredaja opreme na gradilištu.</t>
  </si>
  <si>
    <t>Montaža:</t>
  </si>
  <si>
    <t>Demontaža postojeće opreme, razvrstavanje i zbrinjavanje pojedinih vrsta otpada sukladno Zakonu o održivom gospodarenju otpadom  i pripadajućim podzakonskim aktima, uključivo prijevoz na odgovarajuću lokaciju za tretman otpada ili na odgovarajuću deponiju.</t>
  </si>
  <si>
    <t>Sve vrste radova na izradi i montaži zaštitnih mjera i privremenih rješenja.</t>
  </si>
  <si>
    <t>Sve vrste radova na prilagodbi postojeće opreme, koja se zadržava.</t>
  </si>
  <si>
    <t>Sve vrste radova na montaži nove opreme</t>
  </si>
  <si>
    <t>Sve potrebne manipulacije opremom i materijalom (horizontalni i vertikalni transport)</t>
  </si>
  <si>
    <t>Praćenje pogona i otklanjanje eventualnih nedostataka u jamstvenom roku.</t>
  </si>
  <si>
    <t>Ispitivanja:</t>
  </si>
  <si>
    <t>Ispitivanja, mjerenja i programiranja; parcijalno za svaku etapu radova i kompletno (sveobuhvatno), po završetku svih radova.</t>
  </si>
  <si>
    <t>Funkcionalna ispitivanja, podešenja i puštanje u probni rad,</t>
  </si>
  <si>
    <t>Dodatni troškovi radne snage (dnevnice, prekovremeni i noćni rad) zbog izvođenja dijela radova u doba smanjene ili nikakve proizvodne aktivnosti</t>
  </si>
  <si>
    <t>Svi prateći zidarski radovi i materijal (probijanje zidova, zazidavanje cijevi, nosača i dr.).</t>
  </si>
  <si>
    <t>Svi prateći bravarski radovi (dorade i prilagodbe čeličnih nosivih konstrukcija i dr.).</t>
  </si>
  <si>
    <t>Sve cijevne obujmice, nosači i sitni instalacijski materijal</t>
  </si>
  <si>
    <t xml:space="preserve">Radovi će se izvoditi po programu odobrenom od investitora, na način da ničim ne ometaju normalan rad odnosno proizvodne aktivnosti.
</t>
  </si>
  <si>
    <t>Sve stavke  sadrže dobavu materijala, pomoćnog materijala kao  i ugradnju do funkcionalne gotovosti.</t>
  </si>
  <si>
    <t>TROŠKOVNIK</t>
  </si>
  <si>
    <t>€</t>
  </si>
  <si>
    <t>Jelačićev trg 7, 51000 Rijeka</t>
  </si>
  <si>
    <t>Jana Mikuličić, mag.ing.arh.</t>
  </si>
  <si>
    <r>
      <t xml:space="preserve">Napomena:
</t>
    </r>
    <r>
      <rPr>
        <sz val="11"/>
        <rFont val="Calibri"/>
        <family val="2"/>
        <charset val="238"/>
      </rPr>
      <t>Izvođač je dužan detaljno se upoznati s općim uvjetima za predmetne radove te nema pravo na naknadne zahtjeve zbog nepoznavanja projektne dokumentacije i stanja na terenu.</t>
    </r>
  </si>
  <si>
    <r>
      <rPr>
        <b/>
        <sz val="11"/>
        <rFont val="Calibri"/>
        <family val="2"/>
        <charset val="238"/>
      </rPr>
      <t>Uključeni radovi i troškovi</t>
    </r>
    <r>
      <rPr>
        <sz val="11"/>
        <rFont val="Calibri"/>
        <family val="2"/>
        <charset val="238"/>
      </rPr>
      <t xml:space="preserve">
U jediničnu cijenu radova potrebno je uključiti:
iskop, utovar i transport materijala
odvoz na trajnu deponiju određenu od nadležne uprave
plaćanje svih pristojbi i naknada za deponiranje
čišćenje javno-prometnih površina od onečišćenja nastalih tijekom izvođenja radova
održavanje pristupnih puteva i gradilišta
sva pomoćna sredstva za zaštitu gradilišta
eventualnu izradu upojnih bunara i šljunčanih drenova
korištenje muljnih pumpi u slučaju potrebe</t>
    </r>
  </si>
  <si>
    <r>
      <t xml:space="preserve">Obračun količina
</t>
    </r>
    <r>
      <rPr>
        <sz val="11"/>
        <rFont val="Calibri"/>
        <family val="2"/>
        <charset val="238"/>
      </rPr>
      <t>Količine iskopa za obračun utvrđuju se mjerenjem stvarno izvedenog iskopa tla u sraslom stanju, u skladu s projektom ili izmjenama odobrenim od strane nadzornog inženjera.
Obračun se vrši po m³ iskopa u sraslom stanju, bez obzira na kategoriju tla.</t>
    </r>
  </si>
  <si>
    <r>
      <rPr>
        <b/>
        <sz val="11"/>
        <rFont val="Calibri"/>
        <family val="2"/>
        <charset val="238"/>
      </rPr>
      <t>Kategorizacija i materijal iz iskopa</t>
    </r>
    <r>
      <rPr>
        <sz val="11"/>
        <rFont val="Calibri"/>
        <family val="2"/>
        <charset val="238"/>
      </rPr>
      <t xml:space="preserve">
Iskop se obračunava prema ukupnoj količini izvedenog iskopa, bez razdvajanja po kategorijama tla.
Sav iskopani materijal smatra se neupotrebljivim, osim ako projektom ili nadzorom nije drugačije određeno.</t>
    </r>
  </si>
  <si>
    <r>
      <t xml:space="preserve">Utjecaj na susjedne objekte
</t>
    </r>
    <r>
      <rPr>
        <sz val="11"/>
        <rFont val="Calibri"/>
        <family val="2"/>
        <charset val="238"/>
        <scheme val="minor"/>
      </rPr>
      <t>Radovi se izvode uz postojeću građevinu te neposredno uz ogradni/potporni zid susjedne građevne čestice.
Izvođač je dužan radove izvoditi uz poseban oprez kako ne bi došlo do oštećenja susjednih objekata, konstrukcija i terena.
Sva eventualna oštećenja izvođač je dužan sanirati o vlastitom trošku.</t>
    </r>
  </si>
  <si>
    <r>
      <rPr>
        <b/>
        <sz val="11"/>
        <rFont val="Calibri"/>
        <family val="2"/>
        <charset val="238"/>
      </rPr>
      <t>Dobava i ugradnja netkanog geotekstila od poliesterskih (PES) vlakana, površinske mase 300 g/m²</t>
    </r>
    <r>
      <rPr>
        <sz val="11"/>
        <rFont val="Calibri"/>
        <family val="2"/>
        <charset val="238"/>
      </rPr>
      <t>, za potrebe stabilizacije, separacije i filtracije slojeva tla.
Geotekstil se ugrađuje u skladu s pravilima struke i uputama proizvođača, s potrebnim preklopima. Preklopi geotekstila uključeni su u jediničnu cijenu stavke i ne obračunavaju se posebno. U cijenu stavke uključen je sav potreban rad i materijal.
Obračun po m² stvarno prekrivene (neto) površine geotekstila.</t>
    </r>
  </si>
  <si>
    <t>GRAĐEVINSKO OBRTNIČKI RADOVI - PARTER</t>
  </si>
  <si>
    <t>Završno čišćenje, fino uredjenje svih površina, uklanjanje privremenih elemenata gradilista, pregled funkcionalnosti odvodnje i priprema za primopredaju investitoru.</t>
  </si>
  <si>
    <r>
      <t>m</t>
    </r>
    <r>
      <rPr>
        <sz val="11"/>
        <rFont val="Calibri"/>
        <family val="2"/>
      </rPr>
      <t>³</t>
    </r>
    <r>
      <rPr>
        <sz val="11"/>
        <rFont val="Calibri"/>
        <family val="2"/>
        <charset val="238"/>
      </rPr>
      <t xml:space="preserve"> </t>
    </r>
  </si>
  <si>
    <t xml:space="preserve">Ukoliko dođe do odstupanja iz nepredviđenih razloga, tada je potrebno najprije preraditi dijelove projekta na novonastalu situaciju  i tek po tome pristupiti podnošenju ponude i izvođenju radova. </t>
  </si>
  <si>
    <t xml:space="preserve">Izvođač radova prije izrade ponude treba dobro pregledati tehničku dokumentaciju, upoznati se sa postojećim stanjem , te eventualno zatražiti sva potrebna objašnjenja od projektanta i investitora. U tom smislu ponudbene stavke iz ovog troškovnika moraju sadržavati sve dobave materijala sa točno određenim tipovima i vrstom opreme, cijevi, izolacijom cijevi, potrebnim atestima i sl, kao i sve potrebne transporte, prijenos po gradilištu, te ugradnju do finalnog proizvoda, i to tako da su od ponuđača radova provjerene sve troškovničke količine i prema potrebi korigirane. Izvođač radova dužan je pridržavati  se svih  uvjeta iz ovog projekta,  kao i važećih građevinskih propisa  i normi na  izvođenju instalacija  vodovoda i kanalizacije. </t>
  </si>
  <si>
    <t xml:space="preserve">Samovljno  mijenjanje projekta, ugovorene opreme i materijala, nije dozvoljeno bez odobrenja investitora, a sve u okviru Zakonski Izvedbu priključaka  na javnu  infrastrukturu, izvođač  radova treba  nuditi i izvoditi u  dogovoru s nadležnom komunalnom organizacijom, sukladno kanačnoj suglasnosti na elaborat, a sve prema dogovoru s investitorom, s jasnom ponuđenom varijantom i cijenom, a eventualne promjene obavezno evidentirati upisom u građevinski dnevnik.
</t>
  </si>
  <si>
    <t>Prilikom izrade ponude, ponuditelj mora navesti sve tipove cijevi i opreme, koja je predmet njegove ponude, kako ne bi došlo do nesporazuma.</t>
  </si>
  <si>
    <t xml:space="preserve">Dokumenti prema Zakonu o gradnji  i  pripadajućim podzakonskim  aktima (tvornička  ispitivanja i atesti, izjave o sukladnosti i sl.).
</t>
  </si>
  <si>
    <t>Ostalo:</t>
  </si>
  <si>
    <t>Svi ostali neimenovani pomoćni radovi i materijal, koji su potrebni za cjelovito dovršenje radova pojedinih stavki, do pune gotovosti, sukladno izvedbenom projektu.</t>
  </si>
  <si>
    <t>a</t>
  </si>
  <si>
    <t>U slučaju izvođenja instalacija u zajedničkom rovu (vodovod, fekalna i oborinska odvodnja), obračun zemljanih radova, posteljice i zatrpavanja vrši se jedinstveno, bez dvostrukog obračuna po pojedinim stavkama.</t>
  </si>
  <si>
    <t>Uređenje trga ispred crkve Svih Svetih u Staroj Baški
k.č. 2264/1, k.o. Stara Baška</t>
  </si>
  <si>
    <t>OSTALO</t>
  </si>
  <si>
    <t xml:space="preserve">SVEUKUPNO </t>
  </si>
  <si>
    <t>A.I ZEMLJANI RADOVI</t>
  </si>
  <si>
    <t>A.I ZEMLJANI RADOVI UKUPNO:</t>
  </si>
  <si>
    <r>
      <rPr>
        <b/>
        <sz val="11"/>
        <rFont val="Calibri"/>
        <family val="2"/>
      </rPr>
      <t>Utovar, transport i zbrinjavanje viška iskopanog materijala sa lokacije</t>
    </r>
    <r>
      <rPr>
        <sz val="11"/>
        <rFont val="Calibri"/>
        <family val="2"/>
        <charset val="238"/>
      </rPr>
      <t xml:space="preserve"> na ovlastenom deponiju, s obracunom po stvarno odvezenom volumenu. U cijenu stavke uključen je sav potreban rad i materijal. Obračun po m³ materjala u sraslom stanju.
</t>
    </r>
  </si>
  <si>
    <t>m'</t>
  </si>
  <si>
    <t>(izrađen po idejnom rješenju i preliminarnom izvještaju o arheološkom istraživanju)</t>
  </si>
  <si>
    <t>OBORINSKA ODVODNJA</t>
  </si>
  <si>
    <t>fi 100</t>
  </si>
  <si>
    <t>OBORINSKA ODVODNJA UKUPNO:</t>
  </si>
  <si>
    <t>jed. Cijena</t>
  </si>
  <si>
    <r>
      <rPr>
        <b/>
        <sz val="11"/>
        <rFont val="Calibri"/>
        <family val="2"/>
        <charset val="238"/>
      </rPr>
      <t>Očistiti postojeće kanale za oborinsku odvodnju</t>
    </r>
    <r>
      <rPr>
        <sz val="11"/>
        <rFont val="Calibri"/>
        <family val="2"/>
        <charset val="238"/>
      </rPr>
      <t xml:space="preserve"> (prekrivene cementnim pločama),</t>
    </r>
    <r>
      <rPr>
        <b/>
        <sz val="11"/>
        <rFont val="Calibri"/>
        <family val="2"/>
        <charset val="238"/>
      </rPr>
      <t xml:space="preserve"> testirati protočnost kanala i zamijeniti razbijenu poklopnicu</t>
    </r>
    <r>
      <rPr>
        <sz val="11"/>
        <rFont val="Calibri"/>
        <family val="2"/>
        <charset val="238"/>
      </rPr>
      <t>. U jediničnu cijenu uključeni su sav rad, materijal, alati za potpuno funkcionalnu i sigurnu izvedbu. U cijenu uključiti sav potreban materijal i rad. Obračun po komplet izvedenoj stavci.</t>
    </r>
  </si>
  <si>
    <t>d) odstranjivanje svih otpadaka i smeća od instalacija vodovoda  sa gradilišta</t>
  </si>
  <si>
    <t>e)   predočenje eventualno potrebnih uzoraka i pribora na uvid</t>
  </si>
  <si>
    <t xml:space="preserve">g)  eventualno prepumpavanje oborina </t>
  </si>
  <si>
    <t>Izvođač se ima brinuti da se sav rad kao i gotovi i ugrađeni predmeti, odnosno cjevovodi</t>
  </si>
  <si>
    <t>Gornja kota postojećih rešetki i šahti se zadržava (nema dizanja, ni spuštanja). Iskop i nasip sa zbijanjem, izvesti na način da se izbjegnu denivelacije od: pristupne ceste, postojećih revizijskih okana, dijelova "zaštičenog arheološkog nalaza, odvodnih rešetki i sl.. Nasipavanjem i zbijanjem se izvodi privremeno uređenje trga za sezonsko/ljetno korištenje.</t>
  </si>
  <si>
    <r>
      <t xml:space="preserve">Dokop terena trga. </t>
    </r>
    <r>
      <rPr>
        <sz val="11"/>
        <rFont val="Calibri"/>
        <family val="2"/>
        <charset val="238"/>
      </rPr>
      <t>Ukoliko je potrebno na mjestima izvesti dokop terena tako da cijeli iskop trga bude na -30 cm od završne kote poda. U stavku su uključeni svi radovi iskopa, planiranja i pripreme terena za daljnje radove, te odvoz viška materijala (utovar, transport, deponij).
U cijenu stavke uključen je sav potreban rad . Obračun m³ u sraslom stanju.</t>
    </r>
  </si>
  <si>
    <r>
      <t xml:space="preserve">Dobava, doprema i izrada nosivog sloja/drenažnog (tampona). </t>
    </r>
    <r>
      <rPr>
        <sz val="11"/>
        <rFont val="Calibri"/>
        <family val="2"/>
      </rPr>
      <t>Dobava, doprema i ugradnja nosivog sloja od drobljenog kamenog materijala bez veziva granulacije 0–32 mm, u sloju d = 13 cm x 2 sloja (ukupno 26 cm), uz kontrolirano zbijanje slojeva na stišljivost Ms ≥ 40 MPa i zbijenost Sz= min.95% Proctora, a bez agresivnih vibracija u zoni arheoloških nalaza. Obračun po m³ ugrađenog materijala.</t>
    </r>
  </si>
  <si>
    <r>
      <t xml:space="preserve">Dobava i ugradnja završnog nivelacijskog sloja od drobljenog kamenog materijala </t>
    </r>
    <r>
      <rPr>
        <sz val="11"/>
        <rFont val="Calibri"/>
        <family val="2"/>
      </rPr>
      <t>granulacije  0–8 mm, d = 3–5 cm, za precizno formiranje padova i pripremu podloge za korištenje tijekom ljeta. Obračun po m² izvedene površine.</t>
    </r>
  </si>
  <si>
    <r>
      <t xml:space="preserve">Nasipavanje otvorenih sondi za potrebe arheološkog istraživanja. </t>
    </r>
    <r>
      <rPr>
        <sz val="11"/>
        <rFont val="Calibri"/>
        <family val="2"/>
        <charset val="238"/>
      </rPr>
      <t xml:space="preserve">Zatrpati otvorene sonde sa probranim zemljanim materijalom koji se nalazi na lokaciji. Iz iskopa izdvojiti otpadni materijal za deponiju. Zatrpati nakon polaganja geotekstila (posebna stavka). Zatrpati u razini okolnog iskopa na cca -5 cm od gotovog poda. Zatrpati SONDE 1A, 1B i SONDU 3 te GROB 3 (označeno u rješenju o arheološkom istraživanju). </t>
    </r>
    <r>
      <rPr>
        <b/>
        <sz val="11"/>
        <rFont val="Calibri"/>
        <family val="2"/>
        <charset val="238"/>
      </rPr>
      <t>Ne zatrpavati</t>
    </r>
    <r>
      <rPr>
        <sz val="11"/>
        <rFont val="Calibri"/>
        <family val="2"/>
        <charset val="238"/>
      </rPr>
      <t xml:space="preserve"> </t>
    </r>
    <r>
      <rPr>
        <b/>
        <sz val="11"/>
        <rFont val="Calibri"/>
        <family val="2"/>
        <charset val="238"/>
      </rPr>
      <t xml:space="preserve">pronađenu kosturnicu, zidove stare crkve i apsidu crkve (posebna stavka-rizla) </t>
    </r>
    <r>
      <rPr>
        <sz val="11"/>
        <rFont val="Calibri"/>
        <family val="2"/>
        <charset val="238"/>
      </rPr>
      <t>. U cijenu stavke uključen je sav potreban rad i materijal. Obračun m³ volumena nasipa u sraslom stanju.</t>
    </r>
  </si>
  <si>
    <r>
      <t>Planiranje i nabijanje prirodne podloge (planum).</t>
    </r>
    <r>
      <rPr>
        <sz val="11"/>
        <rFont val="Calibri"/>
        <family val="2"/>
        <charset val="238"/>
      </rPr>
      <t xml:space="preserve"> Planiranje osnovnog , prirodnog  tla, lagano vlaženje po potrebi, strojno zbijanje razrahljenih površinskih čestica (ručnim nabijačem, vibro pločom ili v. valjkom sve ovisno o osjetljivosti nalazišta), priprema podloge (ravnosti) za ugradnju geotekstila. Podloga za postavu geotekstila mora biti pregledana i ukoliko je  stabilna i bez mekanih zona dopušta se  daljnji korak izvođenja.  U jediničnu cijenu uključeni su sav rad ljudi i strojeva. 
Obračun m² izvedene i pripremljene podloge.</t>
    </r>
  </si>
  <si>
    <r>
      <rPr>
        <b/>
        <sz val="11"/>
        <rFont val="Calibri"/>
        <family val="2"/>
        <charset val="238"/>
      </rPr>
      <t>Nasip sitnim kamenim materijalom (rizlom) arheoloških iskopina (kosturnica i apsida)</t>
    </r>
    <r>
      <rPr>
        <sz val="11"/>
        <rFont val="Calibri"/>
        <family val="2"/>
        <charset val="238"/>
      </rPr>
      <t xml:space="preserve"> radi zaštite dok se ne odluči na koji način će ih se prezentirati u završnoj podnoj oblozi. Nasipava se materijalom na položeni geotekstil (posebna stavka). Nasip se nivelira u koti izvedenog tamponskog nasipa ostale hodne i vozne površine. U jediničnu cijenu uključeni su dobava materijala,nasipavanje, razastiranje, svi potrebni radovi i sredstva, kao i sav transport. Obračun po m3 nasipane rizle 4-8 mm.</t>
    </r>
  </si>
  <si>
    <r>
      <rPr>
        <b/>
        <sz val="11"/>
        <rFont val="Calibri"/>
        <family val="2"/>
        <charset val="238"/>
      </rPr>
      <t>Dobava i izvedba cjevovoda prekinute oborinske odvodnje</t>
    </r>
    <r>
      <rPr>
        <sz val="11"/>
        <rFont val="Calibri"/>
        <family val="2"/>
        <charset val="238"/>
      </rPr>
      <t xml:space="preserve"> Ø 100, SN4 (izmjera promjera cijevi na lokaciji)  prilikom arheoloških istraživanja. U cijenu stavke uračunati dobavu potrebnog materjala i spajanje prekinute odvodnje na postojeću rešetku ispred crkve. U cijenu uključiti sav potreban materijal i rad. Obračun po metru dužnom položenih i spojenih cijevi do pune funkcionalnosti.</t>
    </r>
  </si>
  <si>
    <r>
      <t>Dobava i ugradnja zaštitne posteljice rekonstruiranog cjevovoda oborinske odvodnje;</t>
    </r>
    <r>
      <rPr>
        <sz val="11"/>
        <rFont val="Calibri"/>
        <family val="2"/>
        <charset val="238"/>
      </rPr>
      <t xml:space="preserve"> granulacije  0–8 mm, 10 cm ispod cijevi i 30 cm iznad cijevi. U cijenu stavke uračunati sav potreban rad I materijal. Obračun je po m3.</t>
    </r>
  </si>
  <si>
    <t>Rijeka, 05.2026.</t>
  </si>
  <si>
    <t>A.II.</t>
  </si>
  <si>
    <r>
      <t xml:space="preserve">Datum:  </t>
    </r>
    <r>
      <rPr>
        <b/>
        <sz val="11"/>
        <rFont val="Calibri"/>
        <family val="2"/>
        <charset val="238"/>
      </rPr>
      <t>05.2026</t>
    </r>
    <r>
      <rPr>
        <sz val="11"/>
        <rFont val="Calibri"/>
        <family val="2"/>
        <charset val="238"/>
      </rPr>
      <t>.</t>
    </r>
  </si>
  <si>
    <t>8.</t>
  </si>
  <si>
    <t>9.</t>
  </si>
  <si>
    <t>Projektant: Jana Mikuličić, mag.inž.arh.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</si>
</sst>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kn&quot;_-;\-* #,##0.00\ &quot;kn&quot;_-;_-* &quot;-&quot;??\ &quot;kn&quot;_-;_-@_-"/>
    <numFmt numFmtId="43" formatCode="_-* #,##0.00_-;\-* #,##0.00_-;_-* &quot;-&quot;??_-;_-@_-"/>
    <numFmt numFmtId="164" formatCode="_-* #,##0.00\ _k_n_-;\-* #,##0.00\ _k_n_-;_-* &quot;-&quot;??\ _k_n_-;_-@_-"/>
    <numFmt numFmtId="165" formatCode="_(* #,##0.00_);_(* \(#,##0.00\);_(* \-??_);_(@_)"/>
    <numFmt numFmtId="166" formatCode="_(* #,##0.00_);_(* \(#,##0.00\);_(* &quot;-&quot;??_);_(@_)"/>
    <numFmt numFmtId="167" formatCode="0.00;[Red]0.00"/>
    <numFmt numFmtId="168" formatCode="_-&quot;kn&quot;\ * #,##0.00_-;\-&quot;kn&quot;\ * #,##0.00_-;_-&quot;kn&quot;\ * &quot;-&quot;??_-;_-@_-"/>
    <numFmt numFmtId="169" formatCode="#,##0.00\ [$kn-41A]"/>
    <numFmt numFmtId="170" formatCode="\$#,##0_);&quot;($&quot;#,##0\)"/>
    <numFmt numFmtId="171" formatCode="_-* #,##0\ _D_M_-;\-* #,##0\ _D_M_-;_-* &quot;- &quot;_D_M_-;_-@_-"/>
    <numFmt numFmtId="172" formatCode="_-* #,##0.00\ _D_M_-;\-* #,##0.00\ _D_M_-;_-* \-??\ _D_M_-;_-@_-"/>
    <numFmt numFmtId="173" formatCode="0.00_)"/>
    <numFmt numFmtId="174" formatCode="_-* #,##0&quot; DM&quot;_-;\-* #,##0&quot; DM&quot;_-;_-* &quot;- DM&quot;_-;_-@_-"/>
    <numFmt numFmtId="175" formatCode="_-* #,##0.00&quot; DM&quot;_-;\-* #,##0.00&quot; DM&quot;_-;_-* \-??&quot; DM&quot;_-;_-@_-"/>
    <numFmt numFmtId="176" formatCode="#,##0.00\ [$€-1];[Red]\-#,##0.00\ [$€-1]"/>
    <numFmt numFmtId="177" formatCode="#,##0.00\ _k_n"/>
  </numFmts>
  <fonts count="83">
    <font>
      <sz val="11"/>
      <color theme="1"/>
      <name val="Calibri"/>
      <family val="2"/>
      <charset val="238"/>
      <scheme val="minor"/>
    </font>
    <font>
      <sz val="11"/>
      <color indexed="8"/>
      <name val="Calibri"/>
      <family val="2"/>
      <charset val="238"/>
    </font>
    <font>
      <sz val="11"/>
      <name val="Arial"/>
      <family val="2"/>
      <charset val="238"/>
    </font>
    <font>
      <sz val="10"/>
      <name val="Arial"/>
      <family val="2"/>
      <charset val="238"/>
    </font>
    <font>
      <sz val="11"/>
      <name val="Calibri"/>
      <family val="2"/>
      <charset val="238"/>
    </font>
    <font>
      <b/>
      <sz val="11"/>
      <name val="Calibri"/>
      <family val="2"/>
      <charset val="238"/>
    </font>
    <font>
      <vertAlign val="superscript"/>
      <sz val="11"/>
      <name val="Calibri"/>
      <family val="2"/>
      <charset val="238"/>
    </font>
    <font>
      <sz val="11"/>
      <name val="Times New Roman CE"/>
      <charset val="238"/>
    </font>
    <font>
      <b/>
      <sz val="18"/>
      <name val="Arial"/>
      <family val="2"/>
      <charset val="238"/>
    </font>
    <font>
      <b/>
      <sz val="12"/>
      <name val="Arial"/>
      <family val="2"/>
      <charset val="238"/>
    </font>
    <font>
      <sz val="12"/>
      <name val="Times New Roman CE"/>
      <family val="1"/>
      <charset val="238"/>
    </font>
    <font>
      <sz val="10"/>
      <name val="MS Sans Serif"/>
      <family val="2"/>
      <charset val="238"/>
    </font>
    <font>
      <sz val="10"/>
      <name val="Arial CE"/>
      <family val="2"/>
      <charset val="238"/>
    </font>
    <font>
      <sz val="10"/>
      <name val="Arial"/>
      <family val="2"/>
    </font>
    <font>
      <b/>
      <i/>
      <sz val="10"/>
      <color indexed="8"/>
      <name val="Calibri"/>
      <family val="2"/>
      <charset val="238"/>
    </font>
    <font>
      <b/>
      <i/>
      <sz val="10"/>
      <name val="Calibri"/>
      <family val="2"/>
      <charset val="238"/>
    </font>
    <font>
      <sz val="11"/>
      <color indexed="10"/>
      <name val="Calibri"/>
      <family val="2"/>
      <charset val="238"/>
    </font>
    <font>
      <b/>
      <sz val="12"/>
      <name val="Calibri"/>
      <family val="2"/>
      <charset val="238"/>
    </font>
    <font>
      <sz val="12"/>
      <name val="Calibri"/>
      <family val="2"/>
      <charset val="238"/>
    </font>
    <font>
      <sz val="10"/>
      <name val="Calibri"/>
      <family val="2"/>
      <charset val="238"/>
    </font>
    <font>
      <b/>
      <sz val="14"/>
      <name val="Calibri"/>
      <family val="2"/>
      <charset val="238"/>
    </font>
    <font>
      <sz val="10"/>
      <name val="Arial CE"/>
      <charset val="238"/>
    </font>
    <font>
      <b/>
      <sz val="36"/>
      <name val="Calibri"/>
      <family val="2"/>
      <charset val="238"/>
    </font>
    <font>
      <sz val="11"/>
      <color indexed="17"/>
      <name val="Calibri"/>
      <family val="2"/>
      <charset val="238"/>
    </font>
    <font>
      <sz val="11"/>
      <name val="Calibri"/>
      <family val="2"/>
      <charset val="238"/>
    </font>
    <font>
      <b/>
      <sz val="11"/>
      <name val="Calibri"/>
      <family val="2"/>
      <charset val="238"/>
    </font>
    <font>
      <sz val="11"/>
      <color indexed="10"/>
      <name val="Calibri"/>
      <family val="2"/>
      <charset val="238"/>
    </font>
    <font>
      <b/>
      <sz val="11"/>
      <color indexed="10"/>
      <name val="Calibri"/>
      <family val="2"/>
      <charset val="238"/>
    </font>
    <font>
      <b/>
      <sz val="15"/>
      <name val="Calibri"/>
      <family val="2"/>
      <charset val="238"/>
    </font>
    <font>
      <sz val="10"/>
      <name val="Calibri"/>
      <family val="2"/>
      <charset val="238"/>
    </font>
    <font>
      <b/>
      <sz val="14"/>
      <name val="Calibri"/>
      <family val="2"/>
      <charset val="238"/>
    </font>
    <font>
      <sz val="8"/>
      <name val="Calibri"/>
      <family val="2"/>
      <charset val="238"/>
    </font>
    <font>
      <sz val="10"/>
      <name val="Helv"/>
    </font>
    <font>
      <sz val="10"/>
      <name val="Times New Roman CE"/>
      <family val="1"/>
      <charset val="238"/>
    </font>
    <font>
      <u/>
      <sz val="10"/>
      <color indexed="12"/>
      <name val="Arial"/>
      <family val="2"/>
    </font>
    <font>
      <sz val="11"/>
      <name val="Calibri"/>
      <family val="2"/>
    </font>
    <font>
      <sz val="11"/>
      <name val="Times New Roman CE"/>
      <family val="1"/>
      <charset val="238"/>
    </font>
    <font>
      <sz val="12"/>
      <name val="Arial CE"/>
      <charset val="238"/>
    </font>
    <font>
      <b/>
      <sz val="16"/>
      <name val="Calibri"/>
      <family val="2"/>
      <charset val="238"/>
    </font>
    <font>
      <sz val="16"/>
      <name val="Arial"/>
      <family val="2"/>
      <charset val="238"/>
    </font>
    <font>
      <sz val="10"/>
      <name val="Tahoma"/>
      <family val="2"/>
      <charset val="238"/>
    </font>
    <font>
      <b/>
      <sz val="11"/>
      <color indexed="63"/>
      <name val="Calibri"/>
      <family val="2"/>
      <charset val="238"/>
    </font>
    <font>
      <b/>
      <sz val="18"/>
      <color indexed="56"/>
      <name val="Cambria"/>
      <family val="2"/>
      <charset val="238"/>
    </font>
    <font>
      <sz val="10"/>
      <name val="Times New Roman CE"/>
      <charset val="238"/>
    </font>
    <font>
      <sz val="12"/>
      <name val="Times New Roman CE"/>
      <charset val="238"/>
    </font>
    <font>
      <sz val="10"/>
      <color indexed="8"/>
      <name val="Arial CE"/>
      <charset val="238"/>
    </font>
    <font>
      <sz val="10"/>
      <name val="Arial Narrow"/>
      <family val="2"/>
      <charset val="238"/>
    </font>
    <font>
      <sz val="11"/>
      <name val="Times New Roman"/>
      <family val="1"/>
      <charset val="238"/>
    </font>
    <font>
      <sz val="11"/>
      <name val="Times New Roman"/>
      <family val="1"/>
    </font>
    <font>
      <sz val="11"/>
      <color theme="1"/>
      <name val="Calibri"/>
      <family val="2"/>
      <charset val="238"/>
      <scheme val="minor"/>
    </font>
    <font>
      <i/>
      <sz val="11"/>
      <color rgb="FF7F7F7F"/>
      <name val="Calibri"/>
      <family val="2"/>
      <charset val="238"/>
      <scheme val="minor"/>
    </font>
    <font>
      <sz val="11"/>
      <color theme="1"/>
      <name val="Calibri"/>
      <family val="2"/>
      <scheme val="minor"/>
    </font>
    <font>
      <sz val="11"/>
      <color theme="1"/>
      <name val="Georgia"/>
      <family val="2"/>
      <charset val="238"/>
    </font>
    <font>
      <sz val="10"/>
      <color theme="1"/>
      <name val="Tahoma"/>
      <family val="2"/>
      <charset val="238"/>
    </font>
    <font>
      <b/>
      <sz val="11"/>
      <color theme="1"/>
      <name val="Calibri"/>
      <family val="2"/>
      <charset val="238"/>
      <scheme val="minor"/>
    </font>
    <font>
      <sz val="11"/>
      <color rgb="FFFF0000"/>
      <name val="Calibri"/>
      <family val="2"/>
      <charset val="238"/>
      <scheme val="minor"/>
    </font>
    <font>
      <sz val="11"/>
      <name val="Calibri"/>
      <family val="2"/>
      <charset val="238"/>
      <scheme val="minor"/>
    </font>
    <font>
      <sz val="11"/>
      <color rgb="FFFF0000"/>
      <name val="Calibri"/>
      <family val="2"/>
      <charset val="238"/>
    </font>
    <font>
      <sz val="12"/>
      <color theme="1"/>
      <name val="Calibri"/>
      <family val="2"/>
      <charset val="238"/>
      <scheme val="minor"/>
    </font>
    <font>
      <b/>
      <sz val="12"/>
      <color theme="1"/>
      <name val="Calibri"/>
      <family val="2"/>
      <charset val="238"/>
      <scheme val="minor"/>
    </font>
    <font>
      <b/>
      <sz val="11"/>
      <name val="Calibri"/>
      <family val="2"/>
      <charset val="238"/>
      <scheme val="minor"/>
    </font>
    <font>
      <sz val="10"/>
      <name val="Arial"/>
      <family val="2"/>
      <charset val="238"/>
    </font>
    <font>
      <sz val="10"/>
      <name val="Arial"/>
      <family val="2"/>
      <charset val="238"/>
    </font>
    <font>
      <b/>
      <sz val="12"/>
      <color rgb="FFFF0000"/>
      <name val="Calibri"/>
      <family val="2"/>
      <charset val="238"/>
      <scheme val="minor"/>
    </font>
    <font>
      <sz val="9"/>
      <name val="Arial"/>
      <family val="2"/>
      <charset val="238"/>
    </font>
    <font>
      <b/>
      <sz val="11"/>
      <name val="Calibri"/>
      <family val="2"/>
    </font>
    <font>
      <b/>
      <sz val="10"/>
      <name val="MS Sans Serif"/>
      <family val="2"/>
      <charset val="238"/>
    </font>
    <font>
      <sz val="8"/>
      <name val="Arial"/>
      <family val="2"/>
    </font>
    <font>
      <b/>
      <sz val="12"/>
      <name val="Arial CE"/>
      <family val="2"/>
      <charset val="238"/>
    </font>
    <font>
      <b/>
      <i/>
      <sz val="16"/>
      <name val="Arial"/>
      <family val="2"/>
    </font>
    <font>
      <sz val="12"/>
      <color rgb="FFFF0000"/>
      <name val="Calibri"/>
      <family val="2"/>
      <charset val="238"/>
      <scheme val="minor"/>
    </font>
    <font>
      <sz val="8"/>
      <name val="Calibri"/>
      <family val="2"/>
      <charset val="238"/>
      <scheme val="minor"/>
    </font>
    <font>
      <sz val="11"/>
      <color rgb="FF000000"/>
      <name val="Liberation Sans"/>
      <family val="2"/>
      <charset val="238"/>
    </font>
    <font>
      <b/>
      <sz val="11"/>
      <color rgb="FFFF0000"/>
      <name val="Calibri"/>
      <family val="2"/>
      <charset val="238"/>
    </font>
    <font>
      <b/>
      <sz val="11"/>
      <color theme="1"/>
      <name val="Calibri"/>
      <family val="2"/>
      <scheme val="minor"/>
    </font>
    <font>
      <b/>
      <sz val="12"/>
      <name val="Calibri"/>
      <family val="2"/>
    </font>
    <font>
      <b/>
      <i/>
      <sz val="11"/>
      <color indexed="8"/>
      <name val="Calibri"/>
      <family val="2"/>
      <charset val="238"/>
    </font>
    <font>
      <b/>
      <i/>
      <sz val="10"/>
      <color theme="1"/>
      <name val="Calibri"/>
      <family val="2"/>
      <charset val="238"/>
    </font>
    <font>
      <b/>
      <i/>
      <sz val="10"/>
      <color rgb="FFFF0000"/>
      <name val="Calibri"/>
      <family val="2"/>
      <charset val="238"/>
    </font>
    <font>
      <sz val="11"/>
      <color theme="1"/>
      <name val="Times New Roman"/>
      <family val="1"/>
      <charset val="238"/>
    </font>
    <font>
      <sz val="11"/>
      <color indexed="8"/>
      <name val="Calibri"/>
      <family val="2"/>
      <charset val="238"/>
      <scheme val="minor"/>
    </font>
    <font>
      <b/>
      <sz val="12"/>
      <color indexed="8"/>
      <name val="Calibri"/>
      <family val="2"/>
      <charset val="238"/>
      <scheme val="minor"/>
    </font>
    <font>
      <b/>
      <sz val="12"/>
      <color rgb="FFFF0000"/>
      <name val="Calibri"/>
      <family val="2"/>
      <charset val="238"/>
    </font>
  </fonts>
  <fills count="10">
    <fill>
      <patternFill patternType="none"/>
    </fill>
    <fill>
      <patternFill patternType="gray125"/>
    </fill>
    <fill>
      <patternFill patternType="solid">
        <fgColor indexed="42"/>
      </patternFill>
    </fill>
    <fill>
      <patternFill patternType="solid">
        <fgColor indexed="44"/>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6" tint="0.79998168889431442"/>
        <bgColor indexed="64"/>
      </patternFill>
    </fill>
    <fill>
      <patternFill patternType="solid">
        <fgColor indexed="22"/>
        <bgColor indexed="31"/>
      </patternFill>
    </fill>
    <fill>
      <patternFill patternType="solid">
        <fgColor indexed="26"/>
        <bgColor indexed="43"/>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9"/>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bottom style="thin">
        <color rgb="FFC7CDD1"/>
      </bottom>
      <diagonal/>
    </border>
    <border>
      <left/>
      <right/>
      <top style="thin">
        <color indexed="64"/>
      </top>
      <bottom/>
      <diagonal/>
    </border>
  </borders>
  <cellStyleXfs count="628">
    <xf numFmtId="0" fontId="0" fillId="0" borderId="0"/>
    <xf numFmtId="0" fontId="1" fillId="3" borderId="0" applyNumberFormat="0" applyBorder="0" applyAlignment="0" applyProtection="0"/>
    <xf numFmtId="0" fontId="3" fillId="4" borderId="1" applyNumberFormat="0" applyFont="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 fontId="3" fillId="0" borderId="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3" fontId="13" fillId="0" borderId="0" applyFont="0" applyFill="0" applyBorder="0" applyAlignment="0" applyProtection="0"/>
    <xf numFmtId="165" fontId="3" fillId="0" borderId="0" applyFill="0" applyBorder="0" applyAlignment="0" applyProtection="0"/>
    <xf numFmtId="4" fontId="3" fillId="0" borderId="0"/>
    <xf numFmtId="164" fontId="3" fillId="0" borderId="0" applyFont="0" applyFill="0" applyBorder="0" applyAlignment="0" applyProtection="0"/>
    <xf numFmtId="4" fontId="3" fillId="0" borderId="0"/>
    <xf numFmtId="164" fontId="3" fillId="0" borderId="0" applyFont="0" applyFill="0" applyBorder="0" applyAlignment="0" applyProtection="0"/>
    <xf numFmtId="4" fontId="3" fillId="0" borderId="0"/>
    <xf numFmtId="164" fontId="13" fillId="0" borderId="0" applyFont="0" applyFill="0" applyBorder="0" applyAlignment="0" applyProtection="0"/>
    <xf numFmtId="4" fontId="3" fillId="0" borderId="0"/>
    <xf numFmtId="43" fontId="1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ill="0" applyBorder="0" applyAlignment="0" applyProtection="0"/>
    <xf numFmtId="164" fontId="1" fillId="0" borderId="0" applyFont="0" applyFill="0" applyBorder="0" applyAlignment="0" applyProtection="0"/>
    <xf numFmtId="3" fontId="3" fillId="0" borderId="0"/>
    <xf numFmtId="3" fontId="3" fillId="0" borderId="0"/>
    <xf numFmtId="168" fontId="3" fillId="0" borderId="0" applyFont="0" applyFill="0" applyBorder="0" applyAlignment="0" applyProtection="0"/>
    <xf numFmtId="168" fontId="13" fillId="0" borderId="0" applyFont="0" applyFill="0" applyBorder="0" applyAlignment="0" applyProtection="0"/>
    <xf numFmtId="168" fontId="3" fillId="0" borderId="0" applyFont="0" applyFill="0" applyBorder="0" applyAlignment="0" applyProtection="0"/>
    <xf numFmtId="44" fontId="37" fillId="0" borderId="0" applyFont="0" applyFill="0" applyBorder="0" applyAlignment="0" applyProtection="0"/>
    <xf numFmtId="168" fontId="13" fillId="0" borderId="0" applyFont="0" applyFill="0" applyBorder="0" applyAlignment="0" applyProtection="0"/>
    <xf numFmtId="44" fontId="13" fillId="0" borderId="0" applyFont="0" applyFill="0" applyBorder="0" applyAlignment="0" applyProtection="0"/>
    <xf numFmtId="168" fontId="13"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3" fontId="3" fillId="0" borderId="0"/>
    <xf numFmtId="3" fontId="3" fillId="0" borderId="0"/>
    <xf numFmtId="14" fontId="3" fillId="0" borderId="0"/>
    <xf numFmtId="14" fontId="3" fillId="0" borderId="0"/>
    <xf numFmtId="0" fontId="23" fillId="2" borderId="0" applyNumberFormat="0" applyBorder="0" applyAlignment="0" applyProtection="0"/>
    <xf numFmtId="0" fontId="50" fillId="0" borderId="0" applyNumberFormat="0" applyFill="0" applyBorder="0" applyAlignment="0" applyProtection="0"/>
    <xf numFmtId="2" fontId="3" fillId="0" borderId="0"/>
    <xf numFmtId="2" fontId="3" fillId="0" borderId="0"/>
    <xf numFmtId="0" fontId="8" fillId="0" borderId="0"/>
    <xf numFmtId="0" fontId="9" fillId="0" borderId="0"/>
    <xf numFmtId="0" fontId="34" fillId="0" borderId="0" applyNumberFormat="0" applyFill="0" applyBorder="0" applyAlignment="0" applyProtection="0">
      <alignment vertical="top"/>
      <protection locked="0"/>
    </xf>
    <xf numFmtId="0" fontId="41" fillId="5" borderId="2" applyNumberFormat="0" applyAlignment="0" applyProtection="0"/>
    <xf numFmtId="0" fontId="33" fillId="0" borderId="0">
      <alignment horizontal="right" vertical="top"/>
    </xf>
    <xf numFmtId="0" fontId="43" fillId="0" borderId="0">
      <alignment horizontal="right" vertical="top"/>
    </xf>
    <xf numFmtId="0" fontId="10" fillId="0" borderId="0">
      <alignment horizontal="justify" vertical="top" wrapText="1"/>
    </xf>
    <xf numFmtId="0" fontId="44" fillId="0" borderId="0">
      <alignment horizontal="justify" vertical="top" wrapText="1"/>
    </xf>
    <xf numFmtId="0" fontId="33" fillId="0" borderId="0">
      <alignment horizontal="left"/>
    </xf>
    <xf numFmtId="4" fontId="10" fillId="0" borderId="0">
      <alignment horizontal="right"/>
    </xf>
    <xf numFmtId="0" fontId="10" fillId="0" borderId="0">
      <alignment horizontal="right"/>
    </xf>
    <xf numFmtId="0" fontId="44" fillId="0" borderId="0">
      <alignment horizontal="right"/>
    </xf>
    <xf numFmtId="4" fontId="10" fillId="0" borderId="0">
      <alignment horizontal="right" wrapText="1"/>
    </xf>
    <xf numFmtId="4" fontId="44" fillId="0" borderId="0">
      <alignment horizontal="right" wrapText="1"/>
    </xf>
    <xf numFmtId="0" fontId="10" fillId="0" borderId="0">
      <alignment horizontal="right"/>
    </xf>
    <xf numFmtId="0" fontId="44" fillId="0" borderId="0">
      <alignment horizontal="right"/>
    </xf>
    <xf numFmtId="4" fontId="10" fillId="0" borderId="0">
      <alignment horizontal="right"/>
    </xf>
    <xf numFmtId="0" fontId="42" fillId="0" borderId="0" applyNumberFormat="0" applyFill="0" applyBorder="0" applyAlignment="0" applyProtection="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1" fillId="0" borderId="0"/>
    <xf numFmtId="0" fontId="51" fillId="0" borderId="0"/>
    <xf numFmtId="0" fontId="11" fillId="0" borderId="0"/>
    <xf numFmtId="0" fontId="11" fillId="0" borderId="0"/>
    <xf numFmtId="0" fontId="12" fillId="0" borderId="0"/>
    <xf numFmtId="0" fontId="11" fillId="0" borderId="0"/>
    <xf numFmtId="0" fontId="3"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11" fillId="0" borderId="0"/>
    <xf numFmtId="0" fontId="52" fillId="0" borderId="0"/>
    <xf numFmtId="169"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3" fillId="0" borderId="0">
      <alignment horizontal="left" vertical="justify"/>
    </xf>
    <xf numFmtId="0" fontId="3" fillId="0" borderId="0"/>
    <xf numFmtId="0" fontId="3" fillId="0" borderId="0"/>
    <xf numFmtId="0" fontId="3" fillId="0" borderId="0">
      <alignment horizontal="left" vertical="justify"/>
    </xf>
    <xf numFmtId="0" fontId="51"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9"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3" fillId="0" borderId="0">
      <alignment horizontal="left" vertical="justify"/>
    </xf>
    <xf numFmtId="0" fontId="53" fillId="0" borderId="0"/>
    <xf numFmtId="0" fontId="11" fillId="0" borderId="0"/>
    <xf numFmtId="0" fontId="53" fillId="0" borderId="0"/>
    <xf numFmtId="0" fontId="3" fillId="0" borderId="0"/>
    <xf numFmtId="0" fontId="53" fillId="0" borderId="0"/>
    <xf numFmtId="0" fontId="11" fillId="0" borderId="0"/>
    <xf numFmtId="0" fontId="3" fillId="0" borderId="0">
      <alignment horizontal="left" vertical="justify"/>
    </xf>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3" fillId="0" borderId="0"/>
    <xf numFmtId="0" fontId="3" fillId="0" borderId="0"/>
    <xf numFmtId="0" fontId="3" fillId="0" borderId="0" applyNumberFormat="0" applyFont="0" applyFill="0" applyBorder="0" applyAlignment="0" applyProtection="0">
      <alignment vertical="top"/>
    </xf>
    <xf numFmtId="0" fontId="3" fillId="0" borderId="0"/>
    <xf numFmtId="0" fontId="13" fillId="0" borderId="0">
      <alignment horizontal="left" vertical="justify"/>
    </xf>
    <xf numFmtId="0" fontId="13" fillId="0" borderId="0"/>
    <xf numFmtId="0" fontId="2" fillId="0" borderId="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3" fillId="0" borderId="0" applyNumberFormat="0"/>
    <xf numFmtId="0" fontId="11" fillId="0" borderId="0"/>
    <xf numFmtId="0" fontId="11" fillId="0" borderId="0"/>
    <xf numFmtId="0" fontId="11" fillId="0" borderId="0"/>
    <xf numFmtId="0" fontId="13" fillId="0" borderId="0"/>
    <xf numFmtId="0" fontId="3"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49"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47" fillId="0" borderId="0">
      <alignment horizontal="left"/>
    </xf>
    <xf numFmtId="0" fontId="11" fillId="0" borderId="0"/>
    <xf numFmtId="0" fontId="11" fillId="0" borderId="0"/>
    <xf numFmtId="0" fontId="11" fillId="0" borderId="0"/>
    <xf numFmtId="0" fontId="49" fillId="0" borderId="0"/>
    <xf numFmtId="0" fontId="3" fillId="0" borderId="0"/>
    <xf numFmtId="0" fontId="3" fillId="0" borderId="0"/>
    <xf numFmtId="0" fontId="3" fillId="0" borderId="0"/>
    <xf numFmtId="0" fontId="3" fillId="0" borderId="0"/>
    <xf numFmtId="0" fontId="3" fillId="0" borderId="0"/>
    <xf numFmtId="0" fontId="11" fillId="0" borderId="0"/>
    <xf numFmtId="0" fontId="49" fillId="0" borderId="0"/>
    <xf numFmtId="0" fontId="49" fillId="0" borderId="0"/>
    <xf numFmtId="0" fontId="48" fillId="0" borderId="0">
      <alignment horizontal="left"/>
    </xf>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49" fillId="0" borderId="0"/>
    <xf numFmtId="0" fontId="49" fillId="0" borderId="0"/>
    <xf numFmtId="0" fontId="3" fillId="0" borderId="0"/>
    <xf numFmtId="0" fontId="21" fillId="0" borderId="0"/>
    <xf numFmtId="0" fontId="3" fillId="0" borderId="0"/>
    <xf numFmtId="0" fontId="3" fillId="0" borderId="0"/>
    <xf numFmtId="0" fontId="49" fillId="0" borderId="0"/>
    <xf numFmtId="2" fontId="46" fillId="0" borderId="0"/>
    <xf numFmtId="0" fontId="40"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9" fontId="3" fillId="0" borderId="0" applyFill="0" applyBorder="0" applyAlignment="0" applyProtection="0"/>
    <xf numFmtId="9" fontId="1" fillId="0" borderId="0" applyFont="0" applyFill="0" applyBorder="0" applyAlignment="0" applyProtection="0"/>
    <xf numFmtId="0" fontId="45" fillId="0" borderId="0"/>
    <xf numFmtId="0" fontId="32" fillId="0" borderId="0"/>
    <xf numFmtId="0" fontId="36" fillId="0" borderId="0"/>
    <xf numFmtId="0" fontId="16" fillId="0" borderId="0" applyNumberFormat="0" applyFill="0" applyBorder="0" applyAlignment="0" applyProtection="0"/>
    <xf numFmtId="0" fontId="3" fillId="0" borderId="3"/>
    <xf numFmtId="0" fontId="3" fillId="0" borderId="3"/>
    <xf numFmtId="43" fontId="7"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0" fontId="36" fillId="0" borderId="0"/>
    <xf numFmtId="0" fontId="21" fillId="0" borderId="0"/>
    <xf numFmtId="0" fontId="1" fillId="0" borderId="0"/>
    <xf numFmtId="0" fontId="61" fillId="0" borderId="0"/>
    <xf numFmtId="0" fontId="62" fillId="0" borderId="0"/>
    <xf numFmtId="170" fontId="66" fillId="0" borderId="10" applyAlignment="0" applyProtection="0"/>
    <xf numFmtId="171" fontId="13" fillId="0" borderId="0" applyFill="0" applyBorder="0" applyAlignment="0" applyProtection="0"/>
    <xf numFmtId="172" fontId="13" fillId="0" borderId="0" applyFill="0" applyBorder="0" applyAlignment="0" applyProtection="0"/>
    <xf numFmtId="0" fontId="67" fillId="8" borderId="0" applyNumberFormat="0" applyBorder="0" applyAlignment="0" applyProtection="0"/>
    <xf numFmtId="0" fontId="68" fillId="0" borderId="0"/>
    <xf numFmtId="0" fontId="67" fillId="9" borderId="0" applyNumberFormat="0" applyBorder="0" applyAlignment="0" applyProtection="0"/>
    <xf numFmtId="173" fontId="69" fillId="0" borderId="0"/>
    <xf numFmtId="10" fontId="13" fillId="0" borderId="0" applyFill="0" applyBorder="0" applyAlignment="0" applyProtection="0"/>
    <xf numFmtId="174" fontId="13" fillId="0" borderId="0" applyFill="0" applyBorder="0" applyAlignment="0" applyProtection="0"/>
    <xf numFmtId="175" fontId="13" fillId="0" borderId="0" applyFill="0" applyBorder="0" applyAlignment="0" applyProtection="0"/>
    <xf numFmtId="0" fontId="49" fillId="0" borderId="0"/>
    <xf numFmtId="0" fontId="3" fillId="0" borderId="0"/>
    <xf numFmtId="0" fontId="72" fillId="0" borderId="0"/>
    <xf numFmtId="0" fontId="13" fillId="0" borderId="0"/>
    <xf numFmtId="4" fontId="3" fillId="0" borderId="0"/>
    <xf numFmtId="0" fontId="51" fillId="0" borderId="0"/>
    <xf numFmtId="0" fontId="51" fillId="0" borderId="0"/>
    <xf numFmtId="0" fontId="51" fillId="0" borderId="0"/>
    <xf numFmtId="0" fontId="51" fillId="0" borderId="0"/>
    <xf numFmtId="0" fontId="51" fillId="0" borderId="0"/>
    <xf numFmtId="0" fontId="51" fillId="0" borderId="0"/>
  </cellStyleXfs>
  <cellXfs count="187">
    <xf numFmtId="0" fontId="0" fillId="0" borderId="0" xfId="0"/>
    <xf numFmtId="0" fontId="4" fillId="0" borderId="0" xfId="0" applyFont="1" applyAlignment="1">
      <alignment horizontal="justify" vertical="top"/>
    </xf>
    <xf numFmtId="0" fontId="4" fillId="0" borderId="0" xfId="0" applyFont="1" applyAlignment="1">
      <alignment horizontal="justify" vertical="top" wrapText="1"/>
    </xf>
    <xf numFmtId="0" fontId="25" fillId="0" borderId="0" xfId="74" applyFont="1" applyAlignment="1">
      <alignment horizontal="center" vertical="top" wrapText="1"/>
    </xf>
    <xf numFmtId="4" fontId="26" fillId="0" borderId="0" xfId="74" applyNumberFormat="1" applyFont="1" applyAlignment="1">
      <alignment horizontal="center" vertical="center" wrapText="1"/>
    </xf>
    <xf numFmtId="4" fontId="4" fillId="0" borderId="0" xfId="0" applyNumberFormat="1" applyFont="1" applyAlignment="1">
      <alignment horizontal="center"/>
    </xf>
    <xf numFmtId="0" fontId="0" fillId="0" borderId="0" xfId="0" applyAlignment="1">
      <alignment horizontal="left"/>
    </xf>
    <xf numFmtId="2" fontId="4" fillId="0" borderId="0" xfId="0" applyNumberFormat="1" applyFont="1" applyAlignment="1">
      <alignment horizontal="center"/>
    </xf>
    <xf numFmtId="0" fontId="5" fillId="0" borderId="0" xfId="0" applyFont="1" applyAlignment="1">
      <alignment horizontal="justify" vertical="top" wrapText="1"/>
    </xf>
    <xf numFmtId="4" fontId="0" fillId="0" borderId="0" xfId="0" applyNumberFormat="1" applyAlignment="1">
      <alignment horizontal="right"/>
    </xf>
    <xf numFmtId="4" fontId="0" fillId="0" borderId="0" xfId="0" applyNumberFormat="1"/>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center"/>
    </xf>
    <xf numFmtId="0" fontId="28" fillId="0" borderId="0" xfId="0" applyFont="1" applyAlignment="1">
      <alignment horizontal="left" vertical="top"/>
    </xf>
    <xf numFmtId="0" fontId="4" fillId="0" borderId="0" xfId="0" applyFont="1" applyAlignment="1">
      <alignment horizontal="right" vertical="top" wrapText="1"/>
    </xf>
    <xf numFmtId="0" fontId="24" fillId="0" borderId="0" xfId="74" applyFont="1" applyAlignment="1">
      <alignment horizontal="justify" vertical="top" wrapText="1"/>
    </xf>
    <xf numFmtId="0" fontId="25" fillId="0" borderId="0" xfId="74" applyFont="1" applyAlignment="1">
      <alignment horizontal="justify" vertical="top" wrapText="1"/>
    </xf>
    <xf numFmtId="4" fontId="25" fillId="0" borderId="0" xfId="20" applyNumberFormat="1" applyFont="1" applyFill="1" applyBorder="1" applyAlignment="1" applyProtection="1">
      <alignment horizontal="right" wrapText="1"/>
    </xf>
    <xf numFmtId="4" fontId="29" fillId="0" borderId="0" xfId="74" applyNumberFormat="1" applyFont="1" applyAlignment="1">
      <alignment horizontal="center" vertical="center" wrapText="1"/>
    </xf>
    <xf numFmtId="2" fontId="15" fillId="0" borderId="5" xfId="114" applyNumberFormat="1" applyFont="1" applyBorder="1" applyAlignment="1">
      <alignment horizontal="center" vertical="center"/>
    </xf>
    <xf numFmtId="0" fontId="18" fillId="0" borderId="0" xfId="74" applyFont="1" applyAlignment="1">
      <alignment horizontal="left" vertical="top" wrapText="1"/>
    </xf>
    <xf numFmtId="0" fontId="19" fillId="0" borderId="0" xfId="74" applyFont="1" applyAlignment="1">
      <alignment horizontal="center" wrapText="1"/>
    </xf>
    <xf numFmtId="0" fontId="18" fillId="0" borderId="0" xfId="74" applyFont="1" applyAlignment="1">
      <alignment horizontal="center" wrapText="1"/>
    </xf>
    <xf numFmtId="0" fontId="3" fillId="0" borderId="0" xfId="74"/>
    <xf numFmtId="0" fontId="4" fillId="0" borderId="0" xfId="74" applyFont="1" applyAlignment="1">
      <alignment horizontal="left" vertical="top" wrapText="1"/>
    </xf>
    <xf numFmtId="0" fontId="5" fillId="0" borderId="0" xfId="74" applyFont="1" applyAlignment="1">
      <alignment vertical="top" wrapText="1"/>
    </xf>
    <xf numFmtId="0" fontId="20" fillId="0" borderId="0" xfId="74" applyFont="1" applyAlignment="1">
      <alignment horizontal="left" vertical="top" wrapText="1" indent="1"/>
    </xf>
    <xf numFmtId="0" fontId="20" fillId="0" borderId="0" xfId="74" applyFont="1" applyAlignment="1">
      <alignment horizontal="center" wrapText="1"/>
    </xf>
    <xf numFmtId="0" fontId="22" fillId="0" borderId="0" xfId="74" applyFont="1" applyAlignment="1">
      <alignment horizontal="center"/>
    </xf>
    <xf numFmtId="0" fontId="22" fillId="0" borderId="0" xfId="74" applyFont="1"/>
    <xf numFmtId="0" fontId="3" fillId="0" borderId="0" xfId="74" applyAlignment="1">
      <alignment horizontal="left" vertical="top"/>
    </xf>
    <xf numFmtId="0" fontId="4" fillId="0" borderId="0" xfId="0" applyFont="1" applyAlignment="1">
      <alignment horizontal="center" vertical="center"/>
    </xf>
    <xf numFmtId="165" fontId="4" fillId="0" borderId="0" xfId="20" applyFont="1" applyAlignment="1">
      <alignment horizontal="center" wrapText="1"/>
    </xf>
    <xf numFmtId="0" fontId="4" fillId="0" borderId="0" xfId="0" applyFont="1"/>
    <xf numFmtId="0" fontId="17" fillId="0" borderId="0" xfId="0" applyFont="1" applyAlignment="1">
      <alignment horizontal="justify" vertical="top" wrapText="1"/>
    </xf>
    <xf numFmtId="0" fontId="4" fillId="0" borderId="0" xfId="0" applyFont="1" applyAlignment="1">
      <alignment horizontal="center" wrapText="1"/>
    </xf>
    <xf numFmtId="0" fontId="55" fillId="0" borderId="0" xfId="0" applyFont="1"/>
    <xf numFmtId="4" fontId="4" fillId="0" borderId="0" xfId="0" applyNumberFormat="1" applyFont="1" applyAlignment="1">
      <alignment horizontal="center" wrapText="1"/>
    </xf>
    <xf numFmtId="166" fontId="4" fillId="0" borderId="0" xfId="20" applyNumberFormat="1" applyFont="1" applyAlignment="1">
      <alignment horizontal="center" wrapText="1"/>
    </xf>
    <xf numFmtId="0" fontId="56" fillId="0" borderId="0" xfId="0" applyFont="1" applyAlignment="1">
      <alignment horizontal="center"/>
    </xf>
    <xf numFmtId="0" fontId="56" fillId="0" borderId="0" xfId="0" applyFont="1" applyAlignment="1">
      <alignment horizontal="left" vertical="top"/>
    </xf>
    <xf numFmtId="0" fontId="17" fillId="0" borderId="0" xfId="0" applyFont="1" applyAlignment="1">
      <alignment horizontal="left" vertical="top"/>
    </xf>
    <xf numFmtId="4" fontId="56" fillId="0" borderId="0" xfId="0" applyNumberFormat="1" applyFont="1" applyAlignment="1">
      <alignment horizontal="center"/>
    </xf>
    <xf numFmtId="0" fontId="4" fillId="0" borderId="0" xfId="0" applyFont="1" applyAlignment="1">
      <alignment horizontal="center" vertical="top" wrapText="1"/>
    </xf>
    <xf numFmtId="0" fontId="56" fillId="0" borderId="0" xfId="0" applyFont="1" applyAlignment="1">
      <alignment horizontal="center" wrapText="1"/>
    </xf>
    <xf numFmtId="0" fontId="5" fillId="0" borderId="0" xfId="74" applyFont="1" applyAlignment="1">
      <alignment horizontal="justify" vertical="top" wrapText="1"/>
    </xf>
    <xf numFmtId="0" fontId="4" fillId="0" borderId="0" xfId="74" applyFont="1" applyAlignment="1">
      <alignment horizontal="justify" vertical="top" wrapText="1"/>
    </xf>
    <xf numFmtId="0" fontId="4" fillId="0" borderId="0" xfId="74" applyFont="1" applyAlignment="1">
      <alignment horizontal="left" vertical="center" wrapText="1"/>
    </xf>
    <xf numFmtId="0" fontId="5" fillId="0" borderId="0" xfId="74" applyFont="1" applyAlignment="1">
      <alignment horizontal="left" vertical="center" wrapText="1"/>
    </xf>
    <xf numFmtId="0" fontId="4" fillId="0" borderId="0" xfId="74" applyFont="1" applyAlignment="1">
      <alignment horizontal="left" vertical="center"/>
    </xf>
    <xf numFmtId="0" fontId="4" fillId="0" borderId="0" xfId="74" applyFont="1" applyAlignment="1">
      <alignment horizontal="center" vertical="top" wrapText="1"/>
    </xf>
    <xf numFmtId="0" fontId="24" fillId="0" borderId="0" xfId="74" applyFont="1" applyAlignment="1">
      <alignment horizontal="left" vertical="top" wrapText="1"/>
    </xf>
    <xf numFmtId="0" fontId="25" fillId="0" borderId="0" xfId="74" applyFont="1" applyAlignment="1">
      <alignment horizontal="left" vertical="top" wrapText="1"/>
    </xf>
    <xf numFmtId="0" fontId="27" fillId="0" borderId="0" xfId="74" applyFont="1" applyAlignment="1">
      <alignment horizontal="left" vertical="top" wrapText="1"/>
    </xf>
    <xf numFmtId="0" fontId="4" fillId="6" borderId="6" xfId="74" applyFont="1" applyFill="1" applyBorder="1" applyAlignment="1">
      <alignment horizontal="left" vertical="center"/>
    </xf>
    <xf numFmtId="4" fontId="18" fillId="0" borderId="0" xfId="0" applyNumberFormat="1" applyFont="1" applyAlignment="1">
      <alignment horizontal="center"/>
    </xf>
    <xf numFmtId="0" fontId="38" fillId="0" borderId="0" xfId="74" applyFont="1" applyAlignment="1">
      <alignment horizontal="center" wrapText="1"/>
    </xf>
    <xf numFmtId="0" fontId="39" fillId="0" borderId="0" xfId="74" applyFont="1"/>
    <xf numFmtId="2" fontId="15" fillId="0" borderId="0" xfId="114" applyNumberFormat="1" applyFont="1" applyAlignment="1">
      <alignment horizontal="center" vertical="center"/>
    </xf>
    <xf numFmtId="0" fontId="4" fillId="0" borderId="0" xfId="0" applyFont="1" applyAlignment="1">
      <alignment horizontal="right"/>
    </xf>
    <xf numFmtId="4" fontId="4" fillId="0" borderId="0" xfId="0" applyNumberFormat="1" applyFont="1" applyAlignment="1">
      <alignment horizontal="right"/>
    </xf>
    <xf numFmtId="0" fontId="18" fillId="0" borderId="0" xfId="0" applyFont="1" applyAlignment="1">
      <alignment horizontal="center" vertical="center"/>
    </xf>
    <xf numFmtId="2" fontId="18" fillId="0" borderId="0" xfId="0" applyNumberFormat="1" applyFont="1" applyAlignment="1">
      <alignment horizontal="center"/>
    </xf>
    <xf numFmtId="0" fontId="58" fillId="0" borderId="0" xfId="0" applyFont="1"/>
    <xf numFmtId="4" fontId="15" fillId="0" borderId="9" xfId="114" applyNumberFormat="1" applyFont="1" applyBorder="1" applyAlignment="1">
      <alignment horizontal="center" vertical="center"/>
    </xf>
    <xf numFmtId="0" fontId="17" fillId="0" borderId="0" xfId="0" applyFont="1" applyAlignment="1">
      <alignment horizontal="center" vertical="center"/>
    </xf>
    <xf numFmtId="165" fontId="17" fillId="0" borderId="0" xfId="20" applyFont="1" applyAlignment="1">
      <alignment horizontal="center" wrapText="1"/>
    </xf>
    <xf numFmtId="4" fontId="17" fillId="0" borderId="0" xfId="0" applyNumberFormat="1" applyFont="1" applyAlignment="1">
      <alignment horizontal="center"/>
    </xf>
    <xf numFmtId="0" fontId="59" fillId="0" borderId="0" xfId="0" applyFont="1"/>
    <xf numFmtId="4" fontId="15" fillId="0" borderId="5" xfId="0" applyNumberFormat="1" applyFont="1" applyBorder="1" applyAlignment="1">
      <alignment horizontal="center"/>
    </xf>
    <xf numFmtId="0" fontId="56" fillId="0" borderId="0" xfId="0" applyFont="1" applyAlignment="1">
      <alignment horizontal="center" vertical="center"/>
    </xf>
    <xf numFmtId="0" fontId="15" fillId="0" borderId="5" xfId="114" applyFont="1" applyBorder="1" applyAlignment="1">
      <alignment horizontal="center" vertical="center" wrapText="1"/>
    </xf>
    <xf numFmtId="0" fontId="56" fillId="0" borderId="0" xfId="0" applyFont="1"/>
    <xf numFmtId="165" fontId="18" fillId="0" borderId="0" xfId="20" applyFont="1" applyBorder="1" applyAlignment="1">
      <alignment horizontal="center" wrapText="1"/>
    </xf>
    <xf numFmtId="0" fontId="15" fillId="0" borderId="8" xfId="114" applyFont="1" applyBorder="1" applyAlignment="1">
      <alignment horizontal="left" vertical="top"/>
    </xf>
    <xf numFmtId="4" fontId="4" fillId="0" borderId="0" xfId="20" applyNumberFormat="1" applyFont="1" applyFill="1" applyBorder="1" applyAlignment="1" applyProtection="1">
      <alignment horizontal="right" vertical="center" wrapText="1"/>
    </xf>
    <xf numFmtId="4" fontId="4" fillId="6" borderId="6" xfId="20" applyNumberFormat="1" applyFont="1" applyFill="1" applyBorder="1" applyAlignment="1" applyProtection="1">
      <alignment horizontal="right" vertical="center" wrapText="1"/>
    </xf>
    <xf numFmtId="4" fontId="26" fillId="0" borderId="0" xfId="20" applyNumberFormat="1" applyFont="1" applyFill="1" applyBorder="1" applyAlignment="1" applyProtection="1">
      <alignment horizontal="right" wrapText="1"/>
    </xf>
    <xf numFmtId="4" fontId="15" fillId="0" borderId="5" xfId="0" applyNumberFormat="1" applyFont="1" applyBorder="1" applyAlignment="1">
      <alignment horizontal="center" vertical="center"/>
    </xf>
    <xf numFmtId="4" fontId="15" fillId="0" borderId="9" xfId="0" applyNumberFormat="1" applyFont="1" applyBorder="1" applyAlignment="1">
      <alignment horizontal="center"/>
    </xf>
    <xf numFmtId="4" fontId="56" fillId="0" borderId="0" xfId="0" applyNumberFormat="1" applyFont="1" applyAlignment="1">
      <alignment horizontal="right"/>
    </xf>
    <xf numFmtId="0" fontId="30" fillId="6" borderId="6" xfId="74" applyFont="1" applyFill="1" applyBorder="1" applyAlignment="1">
      <alignment horizontal="justify" vertical="center" wrapText="1"/>
    </xf>
    <xf numFmtId="0" fontId="20" fillId="6" borderId="6" xfId="74" applyFont="1" applyFill="1" applyBorder="1" applyAlignment="1">
      <alignment horizontal="left" vertical="center" wrapText="1"/>
    </xf>
    <xf numFmtId="0" fontId="20" fillId="6" borderId="6" xfId="74" applyFont="1" applyFill="1" applyBorder="1" applyAlignment="1">
      <alignment horizontal="justify" vertical="center" wrapText="1"/>
    </xf>
    <xf numFmtId="2" fontId="56" fillId="0" borderId="0" xfId="0" applyNumberFormat="1" applyFont="1" applyAlignment="1">
      <alignment horizontal="center"/>
    </xf>
    <xf numFmtId="4" fontId="56" fillId="0" borderId="0" xfId="0" applyNumberFormat="1" applyFont="1" applyAlignment="1">
      <alignment horizontal="center" wrapText="1"/>
    </xf>
    <xf numFmtId="0" fontId="18" fillId="0" borderId="0" xfId="0" applyFont="1" applyAlignment="1">
      <alignment horizontal="center"/>
    </xf>
    <xf numFmtId="4" fontId="60" fillId="0" borderId="0" xfId="0" applyNumberFormat="1" applyFont="1" applyAlignment="1">
      <alignment horizontal="center"/>
    </xf>
    <xf numFmtId="0" fontId="4" fillId="0" borderId="0" xfId="74" applyFont="1" applyAlignment="1">
      <alignment horizontal="center" wrapText="1"/>
    </xf>
    <xf numFmtId="0" fontId="54" fillId="0" borderId="0" xfId="0" applyFont="1" applyAlignment="1">
      <alignment horizontal="center" vertical="top" wrapText="1"/>
    </xf>
    <xf numFmtId="167" fontId="4" fillId="0" borderId="0" xfId="0" applyNumberFormat="1" applyFont="1" applyAlignment="1">
      <alignment horizontal="center" wrapText="1"/>
    </xf>
    <xf numFmtId="4" fontId="0" fillId="0" borderId="0" xfId="0" applyNumberFormat="1" applyAlignment="1">
      <alignment horizontal="center" wrapText="1"/>
    </xf>
    <xf numFmtId="0" fontId="64" fillId="0" borderId="0" xfId="602" applyFont="1" applyAlignment="1">
      <alignment horizontal="left" vertical="top" wrapText="1"/>
    </xf>
    <xf numFmtId="0" fontId="14" fillId="0" borderId="0" xfId="0" applyFont="1" applyAlignment="1">
      <alignment horizontal="center" vertical="center"/>
    </xf>
    <xf numFmtId="167" fontId="15" fillId="0" borderId="0" xfId="0" applyNumberFormat="1" applyFont="1" applyAlignment="1">
      <alignment horizontal="center" vertical="center"/>
    </xf>
    <xf numFmtId="4" fontId="14" fillId="0" borderId="0" xfId="0" applyNumberFormat="1" applyFont="1" applyAlignment="1">
      <alignment horizontal="center" vertical="center"/>
    </xf>
    <xf numFmtId="0" fontId="28" fillId="0" borderId="0" xfId="0" applyFont="1" applyAlignment="1">
      <alignment horizontal="center" vertical="top" wrapText="1"/>
    </xf>
    <xf numFmtId="0" fontId="14" fillId="0" borderId="0" xfId="0" applyFont="1" applyAlignment="1">
      <alignment horizontal="center" vertical="center" wrapText="1"/>
    </xf>
    <xf numFmtId="167" fontId="15" fillId="0" borderId="0" xfId="0" applyNumberFormat="1" applyFont="1" applyAlignment="1">
      <alignment horizontal="center" vertical="center" wrapText="1"/>
    </xf>
    <xf numFmtId="4" fontId="14" fillId="0" borderId="0" xfId="0" applyNumberFormat="1" applyFont="1" applyAlignment="1">
      <alignment horizontal="center" vertical="center" wrapText="1"/>
    </xf>
    <xf numFmtId="0" fontId="0" fillId="0" borderId="0" xfId="0" applyAlignment="1">
      <alignment horizontal="center" vertical="top" wrapText="1"/>
    </xf>
    <xf numFmtId="0" fontId="35" fillId="0" borderId="0" xfId="0" applyFont="1" applyAlignment="1">
      <alignment horizontal="justify" vertical="top" wrapText="1"/>
    </xf>
    <xf numFmtId="4" fontId="55" fillId="0" borderId="0" xfId="0" applyNumberFormat="1" applyFont="1" applyAlignment="1">
      <alignment horizontal="center" wrapText="1"/>
    </xf>
    <xf numFmtId="4" fontId="17" fillId="0" borderId="0" xfId="0" applyNumberFormat="1" applyFont="1" applyAlignment="1">
      <alignment horizontal="center" wrapText="1"/>
    </xf>
    <xf numFmtId="4" fontId="59" fillId="0" borderId="4" xfId="0" applyNumberFormat="1" applyFont="1" applyBorder="1" applyAlignment="1">
      <alignment horizontal="center" wrapText="1"/>
    </xf>
    <xf numFmtId="0" fontId="9" fillId="0" borderId="0" xfId="602" applyFont="1" applyAlignment="1">
      <alignment horizontal="left" vertical="top" wrapText="1"/>
    </xf>
    <xf numFmtId="2" fontId="17" fillId="0" borderId="0" xfId="0" applyNumberFormat="1" applyFont="1" applyAlignment="1">
      <alignment horizontal="center"/>
    </xf>
    <xf numFmtId="4" fontId="15" fillId="0" borderId="0" xfId="0" applyNumberFormat="1" applyFont="1" applyAlignment="1">
      <alignment horizontal="center" vertical="center"/>
    </xf>
    <xf numFmtId="4" fontId="55" fillId="0" borderId="0" xfId="0" applyNumberFormat="1" applyFont="1"/>
    <xf numFmtId="176" fontId="55" fillId="0" borderId="0" xfId="0" applyNumberFormat="1" applyFont="1"/>
    <xf numFmtId="0" fontId="63" fillId="0" borderId="0" xfId="0" applyFont="1"/>
    <xf numFmtId="0" fontId="57" fillId="0" borderId="0" xfId="0" applyFont="1"/>
    <xf numFmtId="0" fontId="70" fillId="0" borderId="0" xfId="0" applyFont="1"/>
    <xf numFmtId="4" fontId="63" fillId="0" borderId="0" xfId="0" applyNumberFormat="1" applyFont="1"/>
    <xf numFmtId="4" fontId="57" fillId="0" borderId="0" xfId="0" applyNumberFormat="1" applyFont="1"/>
    <xf numFmtId="4" fontId="70" fillId="0" borderId="0" xfId="0" applyNumberFormat="1" applyFont="1"/>
    <xf numFmtId="4" fontId="15" fillId="0" borderId="5" xfId="114" applyNumberFormat="1" applyFont="1" applyBorder="1" applyAlignment="1">
      <alignment horizontal="center" vertical="center"/>
    </xf>
    <xf numFmtId="4" fontId="56" fillId="0" borderId="0" xfId="0" applyNumberFormat="1" applyFont="1"/>
    <xf numFmtId="165" fontId="60" fillId="0" borderId="0" xfId="20" applyFont="1" applyAlignment="1">
      <alignment horizontal="center" wrapText="1"/>
    </xf>
    <xf numFmtId="0" fontId="5" fillId="6" borderId="6" xfId="74" applyFont="1" applyFill="1" applyBorder="1" applyAlignment="1">
      <alignment horizontal="center" vertical="center"/>
    </xf>
    <xf numFmtId="0" fontId="56" fillId="0" borderId="0" xfId="74" applyFont="1" applyAlignment="1">
      <alignment horizontal="left" vertical="top"/>
    </xf>
    <xf numFmtId="4" fontId="5" fillId="0" borderId="0" xfId="74" applyNumberFormat="1" applyFont="1" applyAlignment="1">
      <alignment horizontal="center" vertical="center" wrapText="1"/>
    </xf>
    <xf numFmtId="4" fontId="18" fillId="0" borderId="0" xfId="0" applyNumberFormat="1" applyFont="1" applyAlignment="1">
      <alignment horizontal="right"/>
    </xf>
    <xf numFmtId="0" fontId="15" fillId="0" borderId="5" xfId="0" applyFont="1" applyBorder="1" applyAlignment="1">
      <alignment horizontal="center" vertical="center" wrapText="1"/>
    </xf>
    <xf numFmtId="0" fontId="15" fillId="0" borderId="5" xfId="0" applyFont="1" applyBorder="1" applyAlignment="1">
      <alignment horizontal="center"/>
    </xf>
    <xf numFmtId="4" fontId="5" fillId="0" borderId="4" xfId="0" applyNumberFormat="1" applyFont="1" applyBorder="1" applyAlignment="1">
      <alignment horizontal="right"/>
    </xf>
    <xf numFmtId="0" fontId="19" fillId="0" borderId="0" xfId="0" applyFont="1" applyAlignment="1">
      <alignment horizontal="justify" vertical="top" wrapText="1"/>
    </xf>
    <xf numFmtId="166" fontId="4" fillId="7" borderId="11" xfId="20" applyNumberFormat="1" applyFont="1" applyFill="1" applyBorder="1" applyAlignment="1">
      <alignment horizontal="center" wrapText="1"/>
    </xf>
    <xf numFmtId="4" fontId="56" fillId="7" borderId="11" xfId="0" applyNumberFormat="1" applyFont="1" applyFill="1" applyBorder="1" applyAlignment="1">
      <alignment horizontal="center" wrapText="1"/>
    </xf>
    <xf numFmtId="4" fontId="4" fillId="7" borderId="11" xfId="0" applyNumberFormat="1" applyFont="1" applyFill="1" applyBorder="1" applyAlignment="1">
      <alignment horizontal="center" wrapText="1"/>
    </xf>
    <xf numFmtId="166" fontId="4" fillId="0" borderId="0" xfId="20" applyNumberFormat="1" applyFont="1" applyFill="1" applyBorder="1" applyAlignment="1">
      <alignment horizontal="center" wrapText="1"/>
    </xf>
    <xf numFmtId="4" fontId="4" fillId="0" borderId="0" xfId="20" applyNumberFormat="1" applyFont="1" applyFill="1" applyBorder="1" applyAlignment="1" applyProtection="1">
      <alignment horizontal="right" wrapText="1"/>
    </xf>
    <xf numFmtId="0" fontId="74" fillId="0" borderId="12" xfId="0" applyFont="1" applyBorder="1" applyAlignment="1">
      <alignment horizontal="center" vertical="top"/>
    </xf>
    <xf numFmtId="0" fontId="75" fillId="0" borderId="0" xfId="74" applyFont="1" applyAlignment="1">
      <alignment horizontal="justify" vertical="top" wrapText="1"/>
    </xf>
    <xf numFmtId="4" fontId="17" fillId="6" borderId="6" xfId="20" applyNumberFormat="1" applyFont="1" applyFill="1" applyBorder="1" applyAlignment="1" applyProtection="1">
      <alignment horizontal="right" wrapText="1"/>
    </xf>
    <xf numFmtId="0" fontId="24" fillId="0" borderId="0" xfId="74" applyFont="1" applyAlignment="1">
      <alignment horizontal="left" vertical="top"/>
    </xf>
    <xf numFmtId="4" fontId="4" fillId="0" borderId="0" xfId="20" applyNumberFormat="1" applyFont="1" applyFill="1" applyBorder="1" applyAlignment="1" applyProtection="1">
      <alignment horizontal="right" vertical="top" wrapText="1"/>
    </xf>
    <xf numFmtId="4" fontId="26" fillId="0" borderId="0" xfId="74" applyNumberFormat="1" applyFont="1" applyAlignment="1">
      <alignment horizontal="center" vertical="top" wrapText="1"/>
    </xf>
    <xf numFmtId="0" fontId="0" fillId="0" borderId="0" xfId="0" applyAlignment="1">
      <alignment horizontal="center" wrapText="1"/>
    </xf>
    <xf numFmtId="167" fontId="57" fillId="0" borderId="0" xfId="0" applyNumberFormat="1" applyFont="1" applyAlignment="1">
      <alignment horizontal="center" wrapText="1"/>
    </xf>
    <xf numFmtId="167" fontId="77" fillId="0" borderId="0" xfId="0" applyNumberFormat="1" applyFont="1" applyAlignment="1">
      <alignment horizontal="center" vertical="center"/>
    </xf>
    <xf numFmtId="0" fontId="0" fillId="0" borderId="0" xfId="0" applyAlignment="1">
      <alignment horizontal="justify" vertical="top"/>
    </xf>
    <xf numFmtId="167" fontId="78" fillId="0" borderId="0" xfId="0" applyNumberFormat="1" applyFont="1" applyAlignment="1">
      <alignment horizontal="center" vertical="center" wrapText="1"/>
    </xf>
    <xf numFmtId="4" fontId="78" fillId="0" borderId="0" xfId="0" applyNumberFormat="1" applyFont="1" applyAlignment="1">
      <alignment horizontal="center" vertical="center" wrapText="1"/>
    </xf>
    <xf numFmtId="4" fontId="57" fillId="0" borderId="0" xfId="0" applyNumberFormat="1" applyFont="1" applyAlignment="1">
      <alignment horizontal="center" wrapText="1"/>
    </xf>
    <xf numFmtId="4" fontId="80" fillId="0" borderId="0" xfId="0" applyNumberFormat="1" applyFont="1" applyAlignment="1">
      <alignment horizontal="center" wrapText="1"/>
    </xf>
    <xf numFmtId="4" fontId="81" fillId="0" borderId="0" xfId="0" applyNumberFormat="1" applyFont="1" applyAlignment="1">
      <alignment horizontal="center" wrapText="1"/>
    </xf>
    <xf numFmtId="4" fontId="82" fillId="0" borderId="0" xfId="0" applyNumberFormat="1" applyFont="1" applyAlignment="1">
      <alignment horizontal="center" wrapText="1"/>
    </xf>
    <xf numFmtId="4" fontId="63" fillId="0" borderId="0" xfId="0" applyNumberFormat="1" applyFont="1" applyAlignment="1">
      <alignment horizontal="center" wrapText="1"/>
    </xf>
    <xf numFmtId="0" fontId="76" fillId="0" borderId="0" xfId="0" applyFont="1" applyAlignment="1">
      <alignment horizontal="justify" vertical="top"/>
    </xf>
    <xf numFmtId="0" fontId="76" fillId="0" borderId="0" xfId="0" applyFont="1" applyAlignment="1">
      <alignment horizontal="justify" vertical="top" wrapText="1"/>
    </xf>
    <xf numFmtId="0" fontId="15" fillId="0" borderId="0" xfId="114" applyFont="1" applyAlignment="1">
      <alignment horizontal="left" vertical="top"/>
    </xf>
    <xf numFmtId="4" fontId="15" fillId="0" borderId="0" xfId="114" applyNumberFormat="1" applyFont="1" applyAlignment="1">
      <alignment horizontal="center" vertical="center"/>
    </xf>
    <xf numFmtId="0" fontId="30" fillId="0" borderId="0" xfId="74" applyFont="1" applyAlignment="1">
      <alignment horizontal="justify" vertical="center" wrapText="1"/>
    </xf>
    <xf numFmtId="0" fontId="5" fillId="0" borderId="0" xfId="74" applyFont="1" applyAlignment="1">
      <alignment horizontal="center" vertical="center"/>
    </xf>
    <xf numFmtId="4" fontId="17" fillId="0" borderId="0" xfId="20" applyNumberFormat="1" applyFont="1" applyFill="1" applyBorder="1" applyAlignment="1" applyProtection="1">
      <alignment horizontal="right" wrapText="1"/>
    </xf>
    <xf numFmtId="0" fontId="15" fillId="0" borderId="0" xfId="114" applyFont="1" applyAlignment="1">
      <alignment horizontal="center" vertical="center" wrapText="1"/>
    </xf>
    <xf numFmtId="166" fontId="4" fillId="0" borderId="0" xfId="20" applyNumberFormat="1" applyFont="1" applyFill="1" applyAlignment="1">
      <alignment horizontal="center" wrapText="1"/>
    </xf>
    <xf numFmtId="0" fontId="5" fillId="0" borderId="0" xfId="114" applyFont="1" applyAlignment="1">
      <alignment horizontal="left" vertical="top" wrapText="1"/>
    </xf>
    <xf numFmtId="0" fontId="54" fillId="0" borderId="0" xfId="0" applyFont="1" applyAlignment="1">
      <alignment horizontal="justify" vertical="top" wrapText="1"/>
    </xf>
    <xf numFmtId="0" fontId="38" fillId="0" borderId="7" xfId="74" applyFont="1" applyBorder="1" applyAlignment="1">
      <alignment vertical="center" wrapText="1"/>
    </xf>
    <xf numFmtId="0" fontId="17" fillId="0" borderId="13" xfId="74" applyFont="1" applyBorder="1" applyAlignment="1">
      <alignment vertical="top" wrapText="1"/>
    </xf>
    <xf numFmtId="0" fontId="17" fillId="0" borderId="0" xfId="74" applyFont="1" applyAlignment="1">
      <alignment vertical="top" wrapText="1"/>
    </xf>
    <xf numFmtId="0" fontId="38" fillId="0" borderId="0" xfId="74" applyFont="1" applyAlignment="1">
      <alignment vertical="center" wrapText="1"/>
    </xf>
    <xf numFmtId="0" fontId="0" fillId="0" borderId="0" xfId="0" applyAlignment="1">
      <alignment horizontal="left" vertical="top" wrapText="1"/>
    </xf>
    <xf numFmtId="2" fontId="78" fillId="0" borderId="0" xfId="114" applyNumberFormat="1" applyFont="1" applyAlignment="1">
      <alignment horizontal="center" vertical="center"/>
    </xf>
    <xf numFmtId="0" fontId="5" fillId="0" borderId="0" xfId="74" applyFont="1" applyAlignment="1">
      <alignment horizontal="left" vertical="top" wrapText="1"/>
    </xf>
    <xf numFmtId="0" fontId="4" fillId="0" borderId="0" xfId="74" applyFont="1" applyAlignment="1">
      <alignment horizontal="left" vertical="top" wrapText="1"/>
    </xf>
    <xf numFmtId="0" fontId="17"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horizontal="justify" vertical="top"/>
    </xf>
    <xf numFmtId="0" fontId="5" fillId="0" borderId="0" xfId="0" applyFont="1" applyAlignment="1">
      <alignment horizontal="justify" vertical="top" wrapText="1"/>
    </xf>
    <xf numFmtId="0" fontId="73" fillId="0" borderId="0" xfId="0" applyFont="1" applyAlignment="1">
      <alignment horizontal="justify" vertical="top" wrapText="1"/>
    </xf>
    <xf numFmtId="0" fontId="4" fillId="0" borderId="0" xfId="0" applyFont="1" applyAlignment="1">
      <alignment horizontal="left" vertical="top" wrapText="1"/>
    </xf>
    <xf numFmtId="0" fontId="4" fillId="0" borderId="0" xfId="0" applyFont="1" applyAlignment="1">
      <alignment horizontal="left" vertical="top"/>
    </xf>
    <xf numFmtId="0" fontId="60" fillId="0" borderId="0" xfId="0" applyFont="1" applyAlignment="1">
      <alignment horizontal="justify" vertical="top" wrapText="1"/>
    </xf>
    <xf numFmtId="0" fontId="60" fillId="0" borderId="0" xfId="0" applyFont="1" applyAlignment="1">
      <alignment horizontal="left" vertical="top" wrapText="1"/>
    </xf>
    <xf numFmtId="0" fontId="0" fillId="0" borderId="0" xfId="0" applyAlignment="1">
      <alignment horizontal="justify" vertical="top" wrapText="1"/>
    </xf>
    <xf numFmtId="0" fontId="0" fillId="0" borderId="0" xfId="0" applyAlignment="1">
      <alignment horizontal="justify" vertical="top"/>
    </xf>
    <xf numFmtId="0" fontId="54" fillId="0" borderId="0" xfId="0" applyFont="1" applyAlignment="1">
      <alignment horizontal="justify" vertical="top"/>
    </xf>
    <xf numFmtId="0" fontId="0" fillId="0" borderId="0" xfId="0" applyAlignment="1">
      <alignment vertical="top"/>
    </xf>
    <xf numFmtId="0" fontId="54" fillId="0" borderId="0" xfId="0" applyFont="1" applyAlignment="1">
      <alignment horizontal="justify" vertical="top" wrapText="1"/>
    </xf>
    <xf numFmtId="0" fontId="79" fillId="0" borderId="0" xfId="0" applyFont="1" applyAlignment="1">
      <alignment vertical="top"/>
    </xf>
    <xf numFmtId="0" fontId="17" fillId="0" borderId="0" xfId="0" applyFont="1" applyAlignment="1">
      <alignment horizontal="justify" vertical="top" wrapText="1"/>
    </xf>
    <xf numFmtId="177" fontId="17" fillId="0" borderId="4" xfId="0" applyNumberFormat="1" applyFont="1" applyBorder="1" applyAlignment="1">
      <alignment horizontal="right"/>
    </xf>
  </cellXfs>
  <cellStyles count="628">
    <cellStyle name="40% - Naglasak1" xfId="1" xr:uid="{00000000-0005-0000-0000-000000000000}"/>
    <cellStyle name="Bilješka" xfId="2" xr:uid="{00000000-0005-0000-0000-000001000000}"/>
    <cellStyle name="Border" xfId="607" xr:uid="{E6CF6DD5-044C-4C5F-82CC-0DAEC8B371D7}"/>
    <cellStyle name="Comma 12" xfId="3" xr:uid="{00000000-0005-0000-0000-000002000000}"/>
    <cellStyle name="Comma 2" xfId="4" xr:uid="{00000000-0005-0000-0000-000003000000}"/>
    <cellStyle name="Comma 2 2" xfId="5" xr:uid="{00000000-0005-0000-0000-000004000000}"/>
    <cellStyle name="Comma 2 2 2" xfId="6" xr:uid="{00000000-0005-0000-0000-000005000000}"/>
    <cellStyle name="Comma 2 2 3" xfId="7" xr:uid="{00000000-0005-0000-0000-000006000000}"/>
    <cellStyle name="Comma 2 2 3 2" xfId="8" xr:uid="{00000000-0005-0000-0000-000007000000}"/>
    <cellStyle name="Comma 2 2 4" xfId="9" xr:uid="{00000000-0005-0000-0000-000008000000}"/>
    <cellStyle name="Comma 2 3" xfId="10" xr:uid="{00000000-0005-0000-0000-000009000000}"/>
    <cellStyle name="Comma 2 3 2" xfId="11" xr:uid="{00000000-0005-0000-0000-00000A000000}"/>
    <cellStyle name="Comma 2 3 3" xfId="12" xr:uid="{00000000-0005-0000-0000-00000B000000}"/>
    <cellStyle name="Comma 2 3 4" xfId="13" xr:uid="{00000000-0005-0000-0000-00000C000000}"/>
    <cellStyle name="Comma 2 3 5" xfId="14" xr:uid="{00000000-0005-0000-0000-00000D000000}"/>
    <cellStyle name="Comma 2 4" xfId="15" xr:uid="{00000000-0005-0000-0000-00000E000000}"/>
    <cellStyle name="Comma 2 5" xfId="16" xr:uid="{00000000-0005-0000-0000-00000F000000}"/>
    <cellStyle name="Comma 2 5 2" xfId="17" xr:uid="{00000000-0005-0000-0000-000010000000}"/>
    <cellStyle name="Comma 2 6" xfId="18" xr:uid="{00000000-0005-0000-0000-000011000000}"/>
    <cellStyle name="Comma 2 6 2" xfId="19" xr:uid="{00000000-0005-0000-0000-000012000000}"/>
    <cellStyle name="Comma 3" xfId="20" xr:uid="{00000000-0005-0000-0000-000013000000}"/>
    <cellStyle name="Comma 3 2" xfId="21" xr:uid="{00000000-0005-0000-0000-000014000000}"/>
    <cellStyle name="Comma 3 2 2" xfId="22" xr:uid="{00000000-0005-0000-0000-000015000000}"/>
    <cellStyle name="Comma 3 3" xfId="23" xr:uid="{00000000-0005-0000-0000-000016000000}"/>
    <cellStyle name="Comma 3 4" xfId="24" xr:uid="{00000000-0005-0000-0000-000017000000}"/>
    <cellStyle name="Comma 4" xfId="25" xr:uid="{00000000-0005-0000-0000-000018000000}"/>
    <cellStyle name="Comma 4 2" xfId="26" xr:uid="{00000000-0005-0000-0000-000019000000}"/>
    <cellStyle name="Comma 5" xfId="27" xr:uid="{00000000-0005-0000-0000-00001A000000}"/>
    <cellStyle name="Comma 5 2" xfId="28" xr:uid="{00000000-0005-0000-0000-00001B000000}"/>
    <cellStyle name="Comma 6" xfId="29" xr:uid="{00000000-0005-0000-0000-00001C000000}"/>
    <cellStyle name="Comma 6 2" xfId="30" xr:uid="{00000000-0005-0000-0000-00001D000000}"/>
    <cellStyle name="Comma 6 2 2" xfId="31" xr:uid="{00000000-0005-0000-0000-00001E000000}"/>
    <cellStyle name="Comma 6 3" xfId="32" xr:uid="{00000000-0005-0000-0000-00001F000000}"/>
    <cellStyle name="Comma 6 4" xfId="33" xr:uid="{00000000-0005-0000-0000-000020000000}"/>
    <cellStyle name="Comma 7" xfId="34" xr:uid="{00000000-0005-0000-0000-000021000000}"/>
    <cellStyle name="Comma 8" xfId="35" xr:uid="{00000000-0005-0000-0000-000022000000}"/>
    <cellStyle name="Comma0" xfId="36" xr:uid="{00000000-0005-0000-0000-000023000000}"/>
    <cellStyle name="Comma0 2" xfId="37" xr:uid="{00000000-0005-0000-0000-000024000000}"/>
    <cellStyle name="Currency 2" xfId="38" xr:uid="{00000000-0005-0000-0000-000025000000}"/>
    <cellStyle name="Currency 2 2" xfId="39" xr:uid="{00000000-0005-0000-0000-000026000000}"/>
    <cellStyle name="Currency 2 3" xfId="40" xr:uid="{00000000-0005-0000-0000-000027000000}"/>
    <cellStyle name="Currency 2 4" xfId="41" xr:uid="{00000000-0005-0000-0000-000028000000}"/>
    <cellStyle name="Currency 3" xfId="42" xr:uid="{00000000-0005-0000-0000-000029000000}"/>
    <cellStyle name="Currency 4" xfId="43" xr:uid="{00000000-0005-0000-0000-00002A000000}"/>
    <cellStyle name="Currency 5" xfId="44" xr:uid="{00000000-0005-0000-0000-00002B000000}"/>
    <cellStyle name="Currency 6" xfId="45" xr:uid="{00000000-0005-0000-0000-00002C000000}"/>
    <cellStyle name="Currency 7" xfId="46" xr:uid="{00000000-0005-0000-0000-00002D000000}"/>
    <cellStyle name="Currency0" xfId="47" xr:uid="{00000000-0005-0000-0000-00002E000000}"/>
    <cellStyle name="Currency0 2" xfId="48" xr:uid="{00000000-0005-0000-0000-00002F000000}"/>
    <cellStyle name="Date" xfId="49" xr:uid="{00000000-0005-0000-0000-000030000000}"/>
    <cellStyle name="Date 2" xfId="50" xr:uid="{00000000-0005-0000-0000-000031000000}"/>
    <cellStyle name="Dezimal [0]_PLDT" xfId="608" xr:uid="{73E81C3C-697B-4E47-BFF2-1DEDAB67856F}"/>
    <cellStyle name="Dezimal_PLDT" xfId="609" xr:uid="{3DE07D6A-036E-494D-8607-875E09354CC3}"/>
    <cellStyle name="Dobro" xfId="51" xr:uid="{00000000-0005-0000-0000-000032000000}"/>
    <cellStyle name="Excel Built-in Normal" xfId="604" xr:uid="{00000000-0005-0000-0000-000033000000}"/>
    <cellStyle name="Explanatory Text 2" xfId="52" xr:uid="{00000000-0005-0000-0000-000034000000}"/>
    <cellStyle name="Fixed" xfId="53" xr:uid="{00000000-0005-0000-0000-000035000000}"/>
    <cellStyle name="Fixed 2" xfId="54" xr:uid="{00000000-0005-0000-0000-000036000000}"/>
    <cellStyle name="Grey" xfId="610" xr:uid="{2FE174BA-33F4-4629-ADC9-A42BFA6C1274}"/>
    <cellStyle name="H1" xfId="611" xr:uid="{009AE12F-F6FC-4242-BED9-43048A6517DC}"/>
    <cellStyle name="Heading 1 2" xfId="55" xr:uid="{00000000-0005-0000-0000-000038000000}"/>
    <cellStyle name="Heading 2 2" xfId="56" xr:uid="{00000000-0005-0000-0000-000039000000}"/>
    <cellStyle name="Hyperlink 2" xfId="57" xr:uid="{00000000-0005-0000-0000-00003A000000}"/>
    <cellStyle name="Input [yellow]" xfId="612" xr:uid="{CCC046ED-A096-405B-9455-443745D67B02}"/>
    <cellStyle name="Izlaz" xfId="58" xr:uid="{00000000-0005-0000-0000-00003B000000}"/>
    <cellStyle name="kolona A" xfId="59" xr:uid="{00000000-0005-0000-0000-00003C000000}"/>
    <cellStyle name="kolona A 2" xfId="60" xr:uid="{00000000-0005-0000-0000-00003D000000}"/>
    <cellStyle name="kolona B" xfId="61" xr:uid="{00000000-0005-0000-0000-00003E000000}"/>
    <cellStyle name="kolona B 2" xfId="62" xr:uid="{00000000-0005-0000-0000-00003F000000}"/>
    <cellStyle name="kolona C" xfId="63" xr:uid="{00000000-0005-0000-0000-000040000000}"/>
    <cellStyle name="kolona D" xfId="64" xr:uid="{00000000-0005-0000-0000-000041000000}"/>
    <cellStyle name="kolona E" xfId="65" xr:uid="{00000000-0005-0000-0000-000042000000}"/>
    <cellStyle name="kolona E 2" xfId="66" xr:uid="{00000000-0005-0000-0000-000043000000}"/>
    <cellStyle name="kolona F" xfId="67" xr:uid="{00000000-0005-0000-0000-000044000000}"/>
    <cellStyle name="kolona F 2" xfId="68" xr:uid="{00000000-0005-0000-0000-000045000000}"/>
    <cellStyle name="kolona G" xfId="69" xr:uid="{00000000-0005-0000-0000-000046000000}"/>
    <cellStyle name="kolona G 2" xfId="70" xr:uid="{00000000-0005-0000-0000-000047000000}"/>
    <cellStyle name="kolona H" xfId="71" xr:uid="{00000000-0005-0000-0000-000048000000}"/>
    <cellStyle name="Naslov" xfId="72" xr:uid="{00000000-0005-0000-0000-000049000000}"/>
    <cellStyle name="Navadno 9" xfId="73" xr:uid="{00000000-0005-0000-0000-00004A000000}"/>
    <cellStyle name="Normal" xfId="0" builtinId="0"/>
    <cellStyle name="Normal - Style1" xfId="613" xr:uid="{06F83201-E5B0-4AC0-87EE-0B6783D139C1}"/>
    <cellStyle name="Normal 10" xfId="74" xr:uid="{00000000-0005-0000-0000-00004D000000}"/>
    <cellStyle name="Normal 10 2" xfId="75" xr:uid="{00000000-0005-0000-0000-00004E000000}"/>
    <cellStyle name="Normal 10 2 2" xfId="76" xr:uid="{00000000-0005-0000-0000-00004F000000}"/>
    <cellStyle name="Normal 10 2 3" xfId="77" xr:uid="{00000000-0005-0000-0000-000050000000}"/>
    <cellStyle name="Normal 10 3" xfId="78" xr:uid="{00000000-0005-0000-0000-000051000000}"/>
    <cellStyle name="Normal 10 4" xfId="79" xr:uid="{00000000-0005-0000-0000-000052000000}"/>
    <cellStyle name="Normal 11" xfId="80" xr:uid="{00000000-0005-0000-0000-000053000000}"/>
    <cellStyle name="Normal 11 2" xfId="81" xr:uid="{00000000-0005-0000-0000-000054000000}"/>
    <cellStyle name="Normal 117" xfId="82" xr:uid="{00000000-0005-0000-0000-000055000000}"/>
    <cellStyle name="Normal 12" xfId="83" xr:uid="{00000000-0005-0000-0000-000056000000}"/>
    <cellStyle name="Normal 12 2" xfId="84" xr:uid="{00000000-0005-0000-0000-000057000000}"/>
    <cellStyle name="Normal 13" xfId="85" xr:uid="{00000000-0005-0000-0000-000058000000}"/>
    <cellStyle name="Normal 13 35" xfId="86" xr:uid="{00000000-0005-0000-0000-000059000000}"/>
    <cellStyle name="Normal 14" xfId="87" xr:uid="{00000000-0005-0000-0000-00005A000000}"/>
    <cellStyle name="Normal 14 35" xfId="88" xr:uid="{00000000-0005-0000-0000-00005B000000}"/>
    <cellStyle name="Normal 14 36" xfId="89" xr:uid="{00000000-0005-0000-0000-00005C000000}"/>
    <cellStyle name="Normal 15" xfId="90" xr:uid="{00000000-0005-0000-0000-00005D000000}"/>
    <cellStyle name="Normal 15 2" xfId="91" xr:uid="{00000000-0005-0000-0000-00005E000000}"/>
    <cellStyle name="Normal 15 2 2" xfId="92" xr:uid="{00000000-0005-0000-0000-00005F000000}"/>
    <cellStyle name="Normal 15 3" xfId="93" xr:uid="{00000000-0005-0000-0000-000060000000}"/>
    <cellStyle name="Normal 15 4" xfId="94" xr:uid="{00000000-0005-0000-0000-000061000000}"/>
    <cellStyle name="Normal 16" xfId="95" xr:uid="{00000000-0005-0000-0000-000062000000}"/>
    <cellStyle name="Normal 17" xfId="96" xr:uid="{00000000-0005-0000-0000-000063000000}"/>
    <cellStyle name="Normal 17 2" xfId="97" xr:uid="{00000000-0005-0000-0000-000064000000}"/>
    <cellStyle name="Normal 17 3" xfId="98" xr:uid="{00000000-0005-0000-0000-000065000000}"/>
    <cellStyle name="Normal 18" xfId="99" xr:uid="{00000000-0005-0000-0000-000066000000}"/>
    <cellStyle name="Normal 18 2" xfId="100" xr:uid="{00000000-0005-0000-0000-000067000000}"/>
    <cellStyle name="Normal 18 2 2" xfId="101" xr:uid="{00000000-0005-0000-0000-000068000000}"/>
    <cellStyle name="Normal 18 3" xfId="102" xr:uid="{00000000-0005-0000-0000-000069000000}"/>
    <cellStyle name="Normal 18 4" xfId="103" xr:uid="{00000000-0005-0000-0000-00006A000000}"/>
    <cellStyle name="Normal 19" xfId="104" xr:uid="{00000000-0005-0000-0000-00006B000000}"/>
    <cellStyle name="Normal 19 10" xfId="105" xr:uid="{00000000-0005-0000-0000-00006C000000}"/>
    <cellStyle name="Normal 19 2" xfId="106" xr:uid="{00000000-0005-0000-0000-00006D000000}"/>
    <cellStyle name="Normal 19 3" xfId="107" xr:uid="{00000000-0005-0000-0000-00006E000000}"/>
    <cellStyle name="Normal 19 4" xfId="108" xr:uid="{00000000-0005-0000-0000-00006F000000}"/>
    <cellStyle name="Normal 19 5" xfId="109" xr:uid="{00000000-0005-0000-0000-000070000000}"/>
    <cellStyle name="Normal 19 6" xfId="110" xr:uid="{00000000-0005-0000-0000-000071000000}"/>
    <cellStyle name="Normal 19 7" xfId="111" xr:uid="{00000000-0005-0000-0000-000072000000}"/>
    <cellStyle name="Normal 19 8" xfId="112" xr:uid="{00000000-0005-0000-0000-000073000000}"/>
    <cellStyle name="Normal 19 9" xfId="113" xr:uid="{00000000-0005-0000-0000-000074000000}"/>
    <cellStyle name="Normal 2" xfId="114" xr:uid="{00000000-0005-0000-0000-000075000000}"/>
    <cellStyle name="Normal 2 10" xfId="115" xr:uid="{00000000-0005-0000-0000-000076000000}"/>
    <cellStyle name="Normal 2 10 2" xfId="116" xr:uid="{00000000-0005-0000-0000-000077000000}"/>
    <cellStyle name="Normal 2 11" xfId="117" xr:uid="{00000000-0005-0000-0000-000078000000}"/>
    <cellStyle name="Normal 2 11 2" xfId="118" xr:uid="{00000000-0005-0000-0000-000079000000}"/>
    <cellStyle name="Normal 2 12" xfId="119" xr:uid="{00000000-0005-0000-0000-00007A000000}"/>
    <cellStyle name="Normal 2 13" xfId="120" xr:uid="{00000000-0005-0000-0000-00007B000000}"/>
    <cellStyle name="Normal 2 14" xfId="121" xr:uid="{00000000-0005-0000-0000-00007C000000}"/>
    <cellStyle name="Normal 2 15" xfId="122" xr:uid="{00000000-0005-0000-0000-00007D000000}"/>
    <cellStyle name="Normal 2 16" xfId="123" xr:uid="{00000000-0005-0000-0000-00007E000000}"/>
    <cellStyle name="Normal 2 17" xfId="124" xr:uid="{00000000-0005-0000-0000-00007F000000}"/>
    <cellStyle name="Normal 2 18" xfId="125" xr:uid="{00000000-0005-0000-0000-000080000000}"/>
    <cellStyle name="Normal 2 19" xfId="126" xr:uid="{00000000-0005-0000-0000-000081000000}"/>
    <cellStyle name="Normal 2 2" xfId="127" xr:uid="{00000000-0005-0000-0000-000082000000}"/>
    <cellStyle name="Normal 2 2 10" xfId="128" xr:uid="{00000000-0005-0000-0000-000083000000}"/>
    <cellStyle name="Normal 2 2 2" xfId="129" xr:uid="{00000000-0005-0000-0000-000084000000}"/>
    <cellStyle name="Normal 2 20" xfId="130" xr:uid="{00000000-0005-0000-0000-000085000000}"/>
    <cellStyle name="Normal 2 21" xfId="131" xr:uid="{00000000-0005-0000-0000-000086000000}"/>
    <cellStyle name="Normal 2 22" xfId="132" xr:uid="{00000000-0005-0000-0000-000087000000}"/>
    <cellStyle name="Normal 2 23" xfId="133" xr:uid="{00000000-0005-0000-0000-000088000000}"/>
    <cellStyle name="Normal 2 3" xfId="134" xr:uid="{00000000-0005-0000-0000-000089000000}"/>
    <cellStyle name="Normal 2 3 2" xfId="135" xr:uid="{00000000-0005-0000-0000-00008A000000}"/>
    <cellStyle name="Normal 2 4" xfId="136" xr:uid="{00000000-0005-0000-0000-00008B000000}"/>
    <cellStyle name="Normal 2 5" xfId="137" xr:uid="{00000000-0005-0000-0000-00008C000000}"/>
    <cellStyle name="Normal 2 6" xfId="138" xr:uid="{00000000-0005-0000-0000-00008D000000}"/>
    <cellStyle name="Normal 2 7" xfId="139" xr:uid="{00000000-0005-0000-0000-00008E000000}"/>
    <cellStyle name="Normal 2 8" xfId="140" xr:uid="{00000000-0005-0000-0000-00008F000000}"/>
    <cellStyle name="Normal 2 9" xfId="141" xr:uid="{00000000-0005-0000-0000-000090000000}"/>
    <cellStyle name="Normal 20" xfId="142" xr:uid="{00000000-0005-0000-0000-000091000000}"/>
    <cellStyle name="Normal 20 10" xfId="143" xr:uid="{00000000-0005-0000-0000-000092000000}"/>
    <cellStyle name="Normal 20 11" xfId="144" xr:uid="{00000000-0005-0000-0000-000093000000}"/>
    <cellStyle name="Normal 20 12" xfId="145" xr:uid="{00000000-0005-0000-0000-000094000000}"/>
    <cellStyle name="Normal 20 13" xfId="146" xr:uid="{00000000-0005-0000-0000-000095000000}"/>
    <cellStyle name="Normal 20 14" xfId="147" xr:uid="{00000000-0005-0000-0000-000096000000}"/>
    <cellStyle name="Normal 20 15" xfId="148" xr:uid="{00000000-0005-0000-0000-000097000000}"/>
    <cellStyle name="Normal 20 16" xfId="149" xr:uid="{00000000-0005-0000-0000-000098000000}"/>
    <cellStyle name="Normal 20 17" xfId="150" xr:uid="{00000000-0005-0000-0000-000099000000}"/>
    <cellStyle name="Normal 20 18" xfId="151" xr:uid="{00000000-0005-0000-0000-00009A000000}"/>
    <cellStyle name="Normal 20 19" xfId="152" xr:uid="{00000000-0005-0000-0000-00009B000000}"/>
    <cellStyle name="Normal 20 2" xfId="153" xr:uid="{00000000-0005-0000-0000-00009C000000}"/>
    <cellStyle name="Normal 20 2 2" xfId="154" xr:uid="{00000000-0005-0000-0000-00009D000000}"/>
    <cellStyle name="Normal 20 2 2 2" xfId="155" xr:uid="{00000000-0005-0000-0000-00009E000000}"/>
    <cellStyle name="Normal 20 2 3" xfId="156" xr:uid="{00000000-0005-0000-0000-00009F000000}"/>
    <cellStyle name="Normal 20 2 4" xfId="157" xr:uid="{00000000-0005-0000-0000-0000A0000000}"/>
    <cellStyle name="Normal 20 20" xfId="158" xr:uid="{00000000-0005-0000-0000-0000A1000000}"/>
    <cellStyle name="Normal 20 21" xfId="159" xr:uid="{00000000-0005-0000-0000-0000A2000000}"/>
    <cellStyle name="Normal 20 22" xfId="160" xr:uid="{00000000-0005-0000-0000-0000A3000000}"/>
    <cellStyle name="Normal 20 23" xfId="161" xr:uid="{00000000-0005-0000-0000-0000A4000000}"/>
    <cellStyle name="Normal 20 3" xfId="162" xr:uid="{00000000-0005-0000-0000-0000A5000000}"/>
    <cellStyle name="Normal 20 4" xfId="163" xr:uid="{00000000-0005-0000-0000-0000A6000000}"/>
    <cellStyle name="Normal 20 5" xfId="164" xr:uid="{00000000-0005-0000-0000-0000A7000000}"/>
    <cellStyle name="Normal 20 6" xfId="165" xr:uid="{00000000-0005-0000-0000-0000A8000000}"/>
    <cellStyle name="Normal 20 7" xfId="166" xr:uid="{00000000-0005-0000-0000-0000A9000000}"/>
    <cellStyle name="Normal 20 8" xfId="167" xr:uid="{00000000-0005-0000-0000-0000AA000000}"/>
    <cellStyle name="Normal 20 9" xfId="168" xr:uid="{00000000-0005-0000-0000-0000AB000000}"/>
    <cellStyle name="Normal 21" xfId="169" xr:uid="{00000000-0005-0000-0000-0000AC000000}"/>
    <cellStyle name="Normal 21 10" xfId="170" xr:uid="{00000000-0005-0000-0000-0000AD000000}"/>
    <cellStyle name="Normal 21 11" xfId="171" xr:uid="{00000000-0005-0000-0000-0000AE000000}"/>
    <cellStyle name="Normal 21 11 2" xfId="172" xr:uid="{00000000-0005-0000-0000-0000AF000000}"/>
    <cellStyle name="Normal 21 12" xfId="173" xr:uid="{00000000-0005-0000-0000-0000B0000000}"/>
    <cellStyle name="Normal 21 2" xfId="174" xr:uid="{00000000-0005-0000-0000-0000B1000000}"/>
    <cellStyle name="Normal 21 3" xfId="175" xr:uid="{00000000-0005-0000-0000-0000B2000000}"/>
    <cellStyle name="Normal 21 4" xfId="176" xr:uid="{00000000-0005-0000-0000-0000B3000000}"/>
    <cellStyle name="Normal 21 5" xfId="177" xr:uid="{00000000-0005-0000-0000-0000B4000000}"/>
    <cellStyle name="Normal 21 6" xfId="178" xr:uid="{00000000-0005-0000-0000-0000B5000000}"/>
    <cellStyle name="Normal 21 7" xfId="179" xr:uid="{00000000-0005-0000-0000-0000B6000000}"/>
    <cellStyle name="Normal 21 8" xfId="180" xr:uid="{00000000-0005-0000-0000-0000B7000000}"/>
    <cellStyle name="Normal 21 9" xfId="181" xr:uid="{00000000-0005-0000-0000-0000B8000000}"/>
    <cellStyle name="Normal 22" xfId="182" xr:uid="{00000000-0005-0000-0000-0000B9000000}"/>
    <cellStyle name="Normal 22 10" xfId="183" xr:uid="{00000000-0005-0000-0000-0000BA000000}"/>
    <cellStyle name="Normal 22 11" xfId="184" xr:uid="{00000000-0005-0000-0000-0000BB000000}"/>
    <cellStyle name="Normal 22 12" xfId="185" xr:uid="{00000000-0005-0000-0000-0000BC000000}"/>
    <cellStyle name="Normal 22 13" xfId="186" xr:uid="{00000000-0005-0000-0000-0000BD000000}"/>
    <cellStyle name="Normal 22 14" xfId="187" xr:uid="{00000000-0005-0000-0000-0000BE000000}"/>
    <cellStyle name="Normal 22 15" xfId="188" xr:uid="{00000000-0005-0000-0000-0000BF000000}"/>
    <cellStyle name="Normal 22 16" xfId="189" xr:uid="{00000000-0005-0000-0000-0000C0000000}"/>
    <cellStyle name="Normal 22 17" xfId="190" xr:uid="{00000000-0005-0000-0000-0000C1000000}"/>
    <cellStyle name="Normal 22 18" xfId="191" xr:uid="{00000000-0005-0000-0000-0000C2000000}"/>
    <cellStyle name="Normal 22 19" xfId="192" xr:uid="{00000000-0005-0000-0000-0000C3000000}"/>
    <cellStyle name="Normal 22 2" xfId="193" xr:uid="{00000000-0005-0000-0000-0000C4000000}"/>
    <cellStyle name="Normal 22 20" xfId="194" xr:uid="{00000000-0005-0000-0000-0000C5000000}"/>
    <cellStyle name="Normal 22 21" xfId="195" xr:uid="{00000000-0005-0000-0000-0000C6000000}"/>
    <cellStyle name="Normal 22 3" xfId="196" xr:uid="{00000000-0005-0000-0000-0000C7000000}"/>
    <cellStyle name="Normal 22 4" xfId="197" xr:uid="{00000000-0005-0000-0000-0000C8000000}"/>
    <cellStyle name="Normal 22 5" xfId="198" xr:uid="{00000000-0005-0000-0000-0000C9000000}"/>
    <cellStyle name="Normal 22 6" xfId="199" xr:uid="{00000000-0005-0000-0000-0000CA000000}"/>
    <cellStyle name="Normal 22 7" xfId="200" xr:uid="{00000000-0005-0000-0000-0000CB000000}"/>
    <cellStyle name="Normal 22 8" xfId="201" xr:uid="{00000000-0005-0000-0000-0000CC000000}"/>
    <cellStyle name="Normal 22 9" xfId="202" xr:uid="{00000000-0005-0000-0000-0000CD000000}"/>
    <cellStyle name="Normal 23" xfId="203" xr:uid="{00000000-0005-0000-0000-0000CE000000}"/>
    <cellStyle name="Normal 23 10" xfId="204" xr:uid="{00000000-0005-0000-0000-0000CF000000}"/>
    <cellStyle name="Normal 23 11" xfId="205" xr:uid="{00000000-0005-0000-0000-0000D0000000}"/>
    <cellStyle name="Normal 23 11 2" xfId="206" xr:uid="{00000000-0005-0000-0000-0000D1000000}"/>
    <cellStyle name="Normal 23 12" xfId="207" xr:uid="{00000000-0005-0000-0000-0000D2000000}"/>
    <cellStyle name="Normal 23 2" xfId="208" xr:uid="{00000000-0005-0000-0000-0000D3000000}"/>
    <cellStyle name="Normal 23 3" xfId="209" xr:uid="{00000000-0005-0000-0000-0000D4000000}"/>
    <cellStyle name="Normal 23 4" xfId="210" xr:uid="{00000000-0005-0000-0000-0000D5000000}"/>
    <cellStyle name="Normal 23 5" xfId="211" xr:uid="{00000000-0005-0000-0000-0000D6000000}"/>
    <cellStyle name="Normal 23 6" xfId="212" xr:uid="{00000000-0005-0000-0000-0000D7000000}"/>
    <cellStyle name="Normal 23 7" xfId="213" xr:uid="{00000000-0005-0000-0000-0000D8000000}"/>
    <cellStyle name="Normal 23 8" xfId="214" xr:uid="{00000000-0005-0000-0000-0000D9000000}"/>
    <cellStyle name="Normal 23 9" xfId="215" xr:uid="{00000000-0005-0000-0000-0000DA000000}"/>
    <cellStyle name="Normal 24" xfId="216" xr:uid="{00000000-0005-0000-0000-0000DB000000}"/>
    <cellStyle name="Normal 24 10" xfId="217" xr:uid="{00000000-0005-0000-0000-0000DC000000}"/>
    <cellStyle name="Normal 24 11" xfId="218" xr:uid="{00000000-0005-0000-0000-0000DD000000}"/>
    <cellStyle name="Normal 24 11 2" xfId="219" xr:uid="{00000000-0005-0000-0000-0000DE000000}"/>
    <cellStyle name="Normal 24 12" xfId="220" xr:uid="{00000000-0005-0000-0000-0000DF000000}"/>
    <cellStyle name="Normal 24 2" xfId="221" xr:uid="{00000000-0005-0000-0000-0000E0000000}"/>
    <cellStyle name="Normal 24 3" xfId="222" xr:uid="{00000000-0005-0000-0000-0000E1000000}"/>
    <cellStyle name="Normal 24 4" xfId="223" xr:uid="{00000000-0005-0000-0000-0000E2000000}"/>
    <cellStyle name="Normal 24 5" xfId="224" xr:uid="{00000000-0005-0000-0000-0000E3000000}"/>
    <cellStyle name="Normal 24 6" xfId="225" xr:uid="{00000000-0005-0000-0000-0000E4000000}"/>
    <cellStyle name="Normal 24 7" xfId="226" xr:uid="{00000000-0005-0000-0000-0000E5000000}"/>
    <cellStyle name="Normal 24 8" xfId="227" xr:uid="{00000000-0005-0000-0000-0000E6000000}"/>
    <cellStyle name="Normal 24 9" xfId="228" xr:uid="{00000000-0005-0000-0000-0000E7000000}"/>
    <cellStyle name="Normal 25" xfId="229" xr:uid="{00000000-0005-0000-0000-0000E8000000}"/>
    <cellStyle name="Normal 25 10" xfId="230" xr:uid="{00000000-0005-0000-0000-0000E9000000}"/>
    <cellStyle name="Normal 25 11" xfId="231" xr:uid="{00000000-0005-0000-0000-0000EA000000}"/>
    <cellStyle name="Normal 25 11 2" xfId="232" xr:uid="{00000000-0005-0000-0000-0000EB000000}"/>
    <cellStyle name="Normal 25 12" xfId="233" xr:uid="{00000000-0005-0000-0000-0000EC000000}"/>
    <cellStyle name="Normal 25 2" xfId="234" xr:uid="{00000000-0005-0000-0000-0000ED000000}"/>
    <cellStyle name="Normal 25 3" xfId="235" xr:uid="{00000000-0005-0000-0000-0000EE000000}"/>
    <cellStyle name="Normal 25 4" xfId="236" xr:uid="{00000000-0005-0000-0000-0000EF000000}"/>
    <cellStyle name="Normal 25 5" xfId="237" xr:uid="{00000000-0005-0000-0000-0000F0000000}"/>
    <cellStyle name="Normal 25 6" xfId="238" xr:uid="{00000000-0005-0000-0000-0000F1000000}"/>
    <cellStyle name="Normal 25 7" xfId="239" xr:uid="{00000000-0005-0000-0000-0000F2000000}"/>
    <cellStyle name="Normal 25 8" xfId="240" xr:uid="{00000000-0005-0000-0000-0000F3000000}"/>
    <cellStyle name="Normal 25 9" xfId="241" xr:uid="{00000000-0005-0000-0000-0000F4000000}"/>
    <cellStyle name="Normal 26" xfId="242" xr:uid="{00000000-0005-0000-0000-0000F5000000}"/>
    <cellStyle name="Normal 26 10" xfId="243" xr:uid="{00000000-0005-0000-0000-0000F6000000}"/>
    <cellStyle name="Normal 26 2" xfId="244" xr:uid="{00000000-0005-0000-0000-0000F7000000}"/>
    <cellStyle name="Normal 26 3" xfId="245" xr:uid="{00000000-0005-0000-0000-0000F8000000}"/>
    <cellStyle name="Normal 26 4" xfId="246" xr:uid="{00000000-0005-0000-0000-0000F9000000}"/>
    <cellStyle name="Normal 26 5" xfId="247" xr:uid="{00000000-0005-0000-0000-0000FA000000}"/>
    <cellStyle name="Normal 26 6" xfId="248" xr:uid="{00000000-0005-0000-0000-0000FB000000}"/>
    <cellStyle name="Normal 26 7" xfId="249" xr:uid="{00000000-0005-0000-0000-0000FC000000}"/>
    <cellStyle name="Normal 26 8" xfId="250" xr:uid="{00000000-0005-0000-0000-0000FD000000}"/>
    <cellStyle name="Normal 26 9" xfId="251" xr:uid="{00000000-0005-0000-0000-0000FE000000}"/>
    <cellStyle name="Normal 27" xfId="252" xr:uid="{00000000-0005-0000-0000-0000FF000000}"/>
    <cellStyle name="Normal 27 10" xfId="253" xr:uid="{00000000-0005-0000-0000-000000010000}"/>
    <cellStyle name="Normal 27 2" xfId="254" xr:uid="{00000000-0005-0000-0000-000001010000}"/>
    <cellStyle name="Normal 27 3" xfId="255" xr:uid="{00000000-0005-0000-0000-000002010000}"/>
    <cellStyle name="Normal 27 4" xfId="256" xr:uid="{00000000-0005-0000-0000-000003010000}"/>
    <cellStyle name="Normal 27 5" xfId="257" xr:uid="{00000000-0005-0000-0000-000004010000}"/>
    <cellStyle name="Normal 27 6" xfId="258" xr:uid="{00000000-0005-0000-0000-000005010000}"/>
    <cellStyle name="Normal 27 7" xfId="259" xr:uid="{00000000-0005-0000-0000-000006010000}"/>
    <cellStyle name="Normal 27 8" xfId="260" xr:uid="{00000000-0005-0000-0000-000007010000}"/>
    <cellStyle name="Normal 27 9" xfId="261" xr:uid="{00000000-0005-0000-0000-000008010000}"/>
    <cellStyle name="Normal 28" xfId="262" xr:uid="{00000000-0005-0000-0000-000009010000}"/>
    <cellStyle name="Normal 28 10" xfId="263" xr:uid="{00000000-0005-0000-0000-00000A010000}"/>
    <cellStyle name="Normal 28 11" xfId="264" xr:uid="{00000000-0005-0000-0000-00000B010000}"/>
    <cellStyle name="Normal 28 12" xfId="265" xr:uid="{00000000-0005-0000-0000-00000C010000}"/>
    <cellStyle name="Normal 28 13" xfId="266" xr:uid="{00000000-0005-0000-0000-00000D010000}"/>
    <cellStyle name="Normal 28 14" xfId="267" xr:uid="{00000000-0005-0000-0000-00000E010000}"/>
    <cellStyle name="Normal 28 15" xfId="268" xr:uid="{00000000-0005-0000-0000-00000F010000}"/>
    <cellStyle name="Normal 28 16" xfId="269" xr:uid="{00000000-0005-0000-0000-000010010000}"/>
    <cellStyle name="Normal 28 17" xfId="270" xr:uid="{00000000-0005-0000-0000-000011010000}"/>
    <cellStyle name="Normal 28 18" xfId="271" xr:uid="{00000000-0005-0000-0000-000012010000}"/>
    <cellStyle name="Normal 28 18 2" xfId="272" xr:uid="{00000000-0005-0000-0000-000013010000}"/>
    <cellStyle name="Normal 28 19" xfId="273" xr:uid="{00000000-0005-0000-0000-000014010000}"/>
    <cellStyle name="Normal 28 2" xfId="274" xr:uid="{00000000-0005-0000-0000-000015010000}"/>
    <cellStyle name="Normal 28 2 2" xfId="275" xr:uid="{00000000-0005-0000-0000-000016010000}"/>
    <cellStyle name="Normal 28 2 2 2" xfId="276" xr:uid="{00000000-0005-0000-0000-000017010000}"/>
    <cellStyle name="Normal 28 2 3" xfId="277" xr:uid="{00000000-0005-0000-0000-000018010000}"/>
    <cellStyle name="Normal 28 2 4" xfId="278" xr:uid="{00000000-0005-0000-0000-000019010000}"/>
    <cellStyle name="Normal 28 3" xfId="279" xr:uid="{00000000-0005-0000-0000-00001A010000}"/>
    <cellStyle name="Normal 28 4" xfId="280" xr:uid="{00000000-0005-0000-0000-00001B010000}"/>
    <cellStyle name="Normal 28 5" xfId="281" xr:uid="{00000000-0005-0000-0000-00001C010000}"/>
    <cellStyle name="Normal 28 6" xfId="282" xr:uid="{00000000-0005-0000-0000-00001D010000}"/>
    <cellStyle name="Normal 28 7" xfId="283" xr:uid="{00000000-0005-0000-0000-00001E010000}"/>
    <cellStyle name="Normal 28 8" xfId="284" xr:uid="{00000000-0005-0000-0000-00001F010000}"/>
    <cellStyle name="Normal 28 9" xfId="285" xr:uid="{00000000-0005-0000-0000-000020010000}"/>
    <cellStyle name="Normal 29" xfId="286" xr:uid="{00000000-0005-0000-0000-000021010000}"/>
    <cellStyle name="Normal 29 10" xfId="287" xr:uid="{00000000-0005-0000-0000-000022010000}"/>
    <cellStyle name="Normal 29 11" xfId="288" xr:uid="{00000000-0005-0000-0000-000023010000}"/>
    <cellStyle name="Normal 29 11 2" xfId="289" xr:uid="{00000000-0005-0000-0000-000024010000}"/>
    <cellStyle name="Normal 29 12" xfId="290" xr:uid="{00000000-0005-0000-0000-000025010000}"/>
    <cellStyle name="Normal 29 2" xfId="291" xr:uid="{00000000-0005-0000-0000-000026010000}"/>
    <cellStyle name="Normal 29 3" xfId="292" xr:uid="{00000000-0005-0000-0000-000027010000}"/>
    <cellStyle name="Normal 29 4" xfId="293" xr:uid="{00000000-0005-0000-0000-000028010000}"/>
    <cellStyle name="Normal 29 5" xfId="294" xr:uid="{00000000-0005-0000-0000-000029010000}"/>
    <cellStyle name="Normal 29 6" xfId="295" xr:uid="{00000000-0005-0000-0000-00002A010000}"/>
    <cellStyle name="Normal 29 7" xfId="296" xr:uid="{00000000-0005-0000-0000-00002B010000}"/>
    <cellStyle name="Normal 29 8" xfId="297" xr:uid="{00000000-0005-0000-0000-00002C010000}"/>
    <cellStyle name="Normal 29 9" xfId="298" xr:uid="{00000000-0005-0000-0000-00002D010000}"/>
    <cellStyle name="Normal 3" xfId="299" xr:uid="{00000000-0005-0000-0000-00002E010000}"/>
    <cellStyle name="Normal 3 10" xfId="300" xr:uid="{00000000-0005-0000-0000-00002F010000}"/>
    <cellStyle name="Normal 3 11" xfId="301" xr:uid="{00000000-0005-0000-0000-000030010000}"/>
    <cellStyle name="Normal 3 12" xfId="302" xr:uid="{00000000-0005-0000-0000-000031010000}"/>
    <cellStyle name="Normal 3 13" xfId="303" xr:uid="{00000000-0005-0000-0000-000032010000}"/>
    <cellStyle name="Normal 3 14" xfId="304" xr:uid="{00000000-0005-0000-0000-000033010000}"/>
    <cellStyle name="Normal 3 15" xfId="305" xr:uid="{00000000-0005-0000-0000-000034010000}"/>
    <cellStyle name="Normal 3 15 2" xfId="306" xr:uid="{00000000-0005-0000-0000-000035010000}"/>
    <cellStyle name="Normal 3 16" xfId="307" xr:uid="{00000000-0005-0000-0000-000036010000}"/>
    <cellStyle name="Normal 3 17" xfId="308" xr:uid="{00000000-0005-0000-0000-000037010000}"/>
    <cellStyle name="Normal 3 17 2" xfId="620" xr:uid="{98F3C23D-4C25-4763-8C53-55778AC82C61}"/>
    <cellStyle name="Normal 3 18" xfId="309" xr:uid="{00000000-0005-0000-0000-000038010000}"/>
    <cellStyle name="Normal 3 19" xfId="619" xr:uid="{93B222BB-F0A8-467C-8BC3-841E7D0F3980}"/>
    <cellStyle name="Normal 3 2" xfId="310" xr:uid="{00000000-0005-0000-0000-000039010000}"/>
    <cellStyle name="Normal 3 2 2" xfId="311" xr:uid="{00000000-0005-0000-0000-00003A010000}"/>
    <cellStyle name="Normal 3 2 2 2" xfId="312" xr:uid="{00000000-0005-0000-0000-00003B010000}"/>
    <cellStyle name="Normal 3 2 3" xfId="313" xr:uid="{00000000-0005-0000-0000-00003C010000}"/>
    <cellStyle name="Normal 3 3" xfId="314" xr:uid="{00000000-0005-0000-0000-00003D010000}"/>
    <cellStyle name="Normal 3 3 2" xfId="315" xr:uid="{00000000-0005-0000-0000-00003E010000}"/>
    <cellStyle name="Normal 3 3 3" xfId="316" xr:uid="{00000000-0005-0000-0000-00003F010000}"/>
    <cellStyle name="Normal 3 4" xfId="317" xr:uid="{00000000-0005-0000-0000-000040010000}"/>
    <cellStyle name="Normal 3 5" xfId="318" xr:uid="{00000000-0005-0000-0000-000041010000}"/>
    <cellStyle name="Normal 3 6" xfId="319" xr:uid="{00000000-0005-0000-0000-000042010000}"/>
    <cellStyle name="Normal 3 7" xfId="320" xr:uid="{00000000-0005-0000-0000-000043010000}"/>
    <cellStyle name="Normal 3 8" xfId="321" xr:uid="{00000000-0005-0000-0000-000044010000}"/>
    <cellStyle name="Normal 3 9" xfId="322" xr:uid="{00000000-0005-0000-0000-000045010000}"/>
    <cellStyle name="Normal 3 9 4" xfId="323" xr:uid="{00000000-0005-0000-0000-000046010000}"/>
    <cellStyle name="Normal 30" xfId="324" xr:uid="{00000000-0005-0000-0000-000047010000}"/>
    <cellStyle name="Normal 30 10" xfId="325" xr:uid="{00000000-0005-0000-0000-000048010000}"/>
    <cellStyle name="Normal 30 11" xfId="326" xr:uid="{00000000-0005-0000-0000-000049010000}"/>
    <cellStyle name="Normal 30 11 2" xfId="327" xr:uid="{00000000-0005-0000-0000-00004A010000}"/>
    <cellStyle name="Normal 30 12" xfId="328" xr:uid="{00000000-0005-0000-0000-00004B010000}"/>
    <cellStyle name="Normal 30 2" xfId="329" xr:uid="{00000000-0005-0000-0000-00004C010000}"/>
    <cellStyle name="Normal 30 3" xfId="330" xr:uid="{00000000-0005-0000-0000-00004D010000}"/>
    <cellStyle name="Normal 30 4" xfId="331" xr:uid="{00000000-0005-0000-0000-00004E010000}"/>
    <cellStyle name="Normal 30 5" xfId="332" xr:uid="{00000000-0005-0000-0000-00004F010000}"/>
    <cellStyle name="Normal 30 6" xfId="333" xr:uid="{00000000-0005-0000-0000-000050010000}"/>
    <cellStyle name="Normal 30 7" xfId="334" xr:uid="{00000000-0005-0000-0000-000051010000}"/>
    <cellStyle name="Normal 30 8" xfId="335" xr:uid="{00000000-0005-0000-0000-000052010000}"/>
    <cellStyle name="Normal 30 9" xfId="336" xr:uid="{00000000-0005-0000-0000-000053010000}"/>
    <cellStyle name="Normal 31" xfId="337" xr:uid="{00000000-0005-0000-0000-000054010000}"/>
    <cellStyle name="Normal 31 10" xfId="338" xr:uid="{00000000-0005-0000-0000-000055010000}"/>
    <cellStyle name="Normal 31 11" xfId="339" xr:uid="{00000000-0005-0000-0000-000056010000}"/>
    <cellStyle name="Normal 31 11 2" xfId="340" xr:uid="{00000000-0005-0000-0000-000057010000}"/>
    <cellStyle name="Normal 31 12" xfId="341" xr:uid="{00000000-0005-0000-0000-000058010000}"/>
    <cellStyle name="Normal 31 2" xfId="342" xr:uid="{00000000-0005-0000-0000-000059010000}"/>
    <cellStyle name="Normal 31 3" xfId="343" xr:uid="{00000000-0005-0000-0000-00005A010000}"/>
    <cellStyle name="Normal 31 4" xfId="344" xr:uid="{00000000-0005-0000-0000-00005B010000}"/>
    <cellStyle name="Normal 31 5" xfId="345" xr:uid="{00000000-0005-0000-0000-00005C010000}"/>
    <cellStyle name="Normal 31 6" xfId="346" xr:uid="{00000000-0005-0000-0000-00005D010000}"/>
    <cellStyle name="Normal 31 7" xfId="347" xr:uid="{00000000-0005-0000-0000-00005E010000}"/>
    <cellStyle name="Normal 31 8" xfId="348" xr:uid="{00000000-0005-0000-0000-00005F010000}"/>
    <cellStyle name="Normal 31 9" xfId="349" xr:uid="{00000000-0005-0000-0000-000060010000}"/>
    <cellStyle name="Normal 32" xfId="350" xr:uid="{00000000-0005-0000-0000-000061010000}"/>
    <cellStyle name="Normal 32 10" xfId="351" xr:uid="{00000000-0005-0000-0000-000062010000}"/>
    <cellStyle name="Normal 32 11" xfId="352" xr:uid="{00000000-0005-0000-0000-000063010000}"/>
    <cellStyle name="Normal 32 12" xfId="353" xr:uid="{00000000-0005-0000-0000-000064010000}"/>
    <cellStyle name="Normal 32 13" xfId="354" xr:uid="{00000000-0005-0000-0000-000065010000}"/>
    <cellStyle name="Normal 32 14" xfId="355" xr:uid="{00000000-0005-0000-0000-000066010000}"/>
    <cellStyle name="Normal 32 15" xfId="356" xr:uid="{00000000-0005-0000-0000-000067010000}"/>
    <cellStyle name="Normal 32 16" xfId="357" xr:uid="{00000000-0005-0000-0000-000068010000}"/>
    <cellStyle name="Normal 32 17" xfId="358" xr:uid="{00000000-0005-0000-0000-000069010000}"/>
    <cellStyle name="Normal 32 18" xfId="359" xr:uid="{00000000-0005-0000-0000-00006A010000}"/>
    <cellStyle name="Normal 32 18 2" xfId="360" xr:uid="{00000000-0005-0000-0000-00006B010000}"/>
    <cellStyle name="Normal 32 19" xfId="361" xr:uid="{00000000-0005-0000-0000-00006C010000}"/>
    <cellStyle name="Normal 32 2" xfId="362" xr:uid="{00000000-0005-0000-0000-00006D010000}"/>
    <cellStyle name="Normal 32 2 2" xfId="363" xr:uid="{00000000-0005-0000-0000-00006E010000}"/>
    <cellStyle name="Normal 32 2 2 2" xfId="364" xr:uid="{00000000-0005-0000-0000-00006F010000}"/>
    <cellStyle name="Normal 32 2 3" xfId="365" xr:uid="{00000000-0005-0000-0000-000070010000}"/>
    <cellStyle name="Normal 32 2 4" xfId="366" xr:uid="{00000000-0005-0000-0000-000071010000}"/>
    <cellStyle name="Normal 32 3" xfId="367" xr:uid="{00000000-0005-0000-0000-000072010000}"/>
    <cellStyle name="Normal 32 4" xfId="368" xr:uid="{00000000-0005-0000-0000-000073010000}"/>
    <cellStyle name="Normal 32 5" xfId="369" xr:uid="{00000000-0005-0000-0000-000074010000}"/>
    <cellStyle name="Normal 32 6" xfId="370" xr:uid="{00000000-0005-0000-0000-000075010000}"/>
    <cellStyle name="Normal 32 7" xfId="371" xr:uid="{00000000-0005-0000-0000-000076010000}"/>
    <cellStyle name="Normal 32 8" xfId="372" xr:uid="{00000000-0005-0000-0000-000077010000}"/>
    <cellStyle name="Normal 32 9" xfId="373" xr:uid="{00000000-0005-0000-0000-000078010000}"/>
    <cellStyle name="Normal 33" xfId="374" xr:uid="{00000000-0005-0000-0000-000079010000}"/>
    <cellStyle name="Normal 33 10" xfId="375" xr:uid="{00000000-0005-0000-0000-00007A010000}"/>
    <cellStyle name="Normal 33 11" xfId="376" xr:uid="{00000000-0005-0000-0000-00007B010000}"/>
    <cellStyle name="Normal 33 11 2" xfId="377" xr:uid="{00000000-0005-0000-0000-00007C010000}"/>
    <cellStyle name="Normal 33 12" xfId="378" xr:uid="{00000000-0005-0000-0000-00007D010000}"/>
    <cellStyle name="Normal 33 2" xfId="379" xr:uid="{00000000-0005-0000-0000-00007E010000}"/>
    <cellStyle name="Normal 33 3" xfId="380" xr:uid="{00000000-0005-0000-0000-00007F010000}"/>
    <cellStyle name="Normal 33 4" xfId="381" xr:uid="{00000000-0005-0000-0000-000080010000}"/>
    <cellStyle name="Normal 33 5" xfId="382" xr:uid="{00000000-0005-0000-0000-000081010000}"/>
    <cellStyle name="Normal 33 6" xfId="383" xr:uid="{00000000-0005-0000-0000-000082010000}"/>
    <cellStyle name="Normal 33 7" xfId="384" xr:uid="{00000000-0005-0000-0000-000083010000}"/>
    <cellStyle name="Normal 33 8" xfId="385" xr:uid="{00000000-0005-0000-0000-000084010000}"/>
    <cellStyle name="Normal 33 9" xfId="386" xr:uid="{00000000-0005-0000-0000-000085010000}"/>
    <cellStyle name="Normal 34" xfId="387" xr:uid="{00000000-0005-0000-0000-000086010000}"/>
    <cellStyle name="Normal 34 10" xfId="388" xr:uid="{00000000-0005-0000-0000-000087010000}"/>
    <cellStyle name="Normal 34 11" xfId="389" xr:uid="{00000000-0005-0000-0000-000088010000}"/>
    <cellStyle name="Normal 34 11 2" xfId="390" xr:uid="{00000000-0005-0000-0000-000089010000}"/>
    <cellStyle name="Normal 34 12" xfId="391" xr:uid="{00000000-0005-0000-0000-00008A010000}"/>
    <cellStyle name="Normal 34 2" xfId="392" xr:uid="{00000000-0005-0000-0000-00008B010000}"/>
    <cellStyle name="Normal 34 3" xfId="393" xr:uid="{00000000-0005-0000-0000-00008C010000}"/>
    <cellStyle name="Normal 34 4" xfId="394" xr:uid="{00000000-0005-0000-0000-00008D010000}"/>
    <cellStyle name="Normal 34 5" xfId="395" xr:uid="{00000000-0005-0000-0000-00008E010000}"/>
    <cellStyle name="Normal 34 6" xfId="396" xr:uid="{00000000-0005-0000-0000-00008F010000}"/>
    <cellStyle name="Normal 34 7" xfId="397" xr:uid="{00000000-0005-0000-0000-000090010000}"/>
    <cellStyle name="Normal 34 8" xfId="398" xr:uid="{00000000-0005-0000-0000-000091010000}"/>
    <cellStyle name="Normal 34 9" xfId="399" xr:uid="{00000000-0005-0000-0000-000092010000}"/>
    <cellStyle name="Normal 35" xfId="400" xr:uid="{00000000-0005-0000-0000-000093010000}"/>
    <cellStyle name="Normal 35 10" xfId="401" xr:uid="{00000000-0005-0000-0000-000094010000}"/>
    <cellStyle name="Normal 35 11" xfId="402" xr:uid="{00000000-0005-0000-0000-000095010000}"/>
    <cellStyle name="Normal 35 11 2" xfId="403" xr:uid="{00000000-0005-0000-0000-000096010000}"/>
    <cellStyle name="Normal 35 12" xfId="404" xr:uid="{00000000-0005-0000-0000-000097010000}"/>
    <cellStyle name="Normal 35 2" xfId="405" xr:uid="{00000000-0005-0000-0000-000098010000}"/>
    <cellStyle name="Normal 35 3" xfId="406" xr:uid="{00000000-0005-0000-0000-000099010000}"/>
    <cellStyle name="Normal 35 4" xfId="407" xr:uid="{00000000-0005-0000-0000-00009A010000}"/>
    <cellStyle name="Normal 35 5" xfId="408" xr:uid="{00000000-0005-0000-0000-00009B010000}"/>
    <cellStyle name="Normal 35 6" xfId="409" xr:uid="{00000000-0005-0000-0000-00009C010000}"/>
    <cellStyle name="Normal 35 7" xfId="410" xr:uid="{00000000-0005-0000-0000-00009D010000}"/>
    <cellStyle name="Normal 35 8" xfId="411" xr:uid="{00000000-0005-0000-0000-00009E010000}"/>
    <cellStyle name="Normal 35 9" xfId="412" xr:uid="{00000000-0005-0000-0000-00009F010000}"/>
    <cellStyle name="Normal 36" xfId="413" xr:uid="{00000000-0005-0000-0000-0000A0010000}"/>
    <cellStyle name="Normal 36 10" xfId="414" xr:uid="{00000000-0005-0000-0000-0000A1010000}"/>
    <cellStyle name="Normal 36 11" xfId="415" xr:uid="{00000000-0005-0000-0000-0000A2010000}"/>
    <cellStyle name="Normal 36 11 2" xfId="416" xr:uid="{00000000-0005-0000-0000-0000A3010000}"/>
    <cellStyle name="Normal 36 12" xfId="417" xr:uid="{00000000-0005-0000-0000-0000A4010000}"/>
    <cellStyle name="Normal 36 2" xfId="418" xr:uid="{00000000-0005-0000-0000-0000A5010000}"/>
    <cellStyle name="Normal 36 3" xfId="419" xr:uid="{00000000-0005-0000-0000-0000A6010000}"/>
    <cellStyle name="Normal 36 4" xfId="420" xr:uid="{00000000-0005-0000-0000-0000A7010000}"/>
    <cellStyle name="Normal 36 5" xfId="421" xr:uid="{00000000-0005-0000-0000-0000A8010000}"/>
    <cellStyle name="Normal 36 6" xfId="422" xr:uid="{00000000-0005-0000-0000-0000A9010000}"/>
    <cellStyle name="Normal 36 7" xfId="423" xr:uid="{00000000-0005-0000-0000-0000AA010000}"/>
    <cellStyle name="Normal 36 8" xfId="424" xr:uid="{00000000-0005-0000-0000-0000AB010000}"/>
    <cellStyle name="Normal 36 9" xfId="425" xr:uid="{00000000-0005-0000-0000-0000AC010000}"/>
    <cellStyle name="Normal 37" xfId="426" xr:uid="{00000000-0005-0000-0000-0000AD010000}"/>
    <cellStyle name="Normal 37 10" xfId="427" xr:uid="{00000000-0005-0000-0000-0000AE010000}"/>
    <cellStyle name="Normal 37 11" xfId="428" xr:uid="{00000000-0005-0000-0000-0000AF010000}"/>
    <cellStyle name="Normal 37 11 2" xfId="429" xr:uid="{00000000-0005-0000-0000-0000B0010000}"/>
    <cellStyle name="Normal 37 12" xfId="430" xr:uid="{00000000-0005-0000-0000-0000B1010000}"/>
    <cellStyle name="Normal 37 2" xfId="431" xr:uid="{00000000-0005-0000-0000-0000B2010000}"/>
    <cellStyle name="Normal 37 3" xfId="432" xr:uid="{00000000-0005-0000-0000-0000B3010000}"/>
    <cellStyle name="Normal 37 4" xfId="433" xr:uid="{00000000-0005-0000-0000-0000B4010000}"/>
    <cellStyle name="Normal 37 5" xfId="434" xr:uid="{00000000-0005-0000-0000-0000B5010000}"/>
    <cellStyle name="Normal 37 6" xfId="435" xr:uid="{00000000-0005-0000-0000-0000B6010000}"/>
    <cellStyle name="Normal 37 7" xfId="436" xr:uid="{00000000-0005-0000-0000-0000B7010000}"/>
    <cellStyle name="Normal 37 8" xfId="437" xr:uid="{00000000-0005-0000-0000-0000B8010000}"/>
    <cellStyle name="Normal 37 9" xfId="438" xr:uid="{00000000-0005-0000-0000-0000B9010000}"/>
    <cellStyle name="Normal 38" xfId="439" xr:uid="{00000000-0005-0000-0000-0000BA010000}"/>
    <cellStyle name="Normal 38 10" xfId="440" xr:uid="{00000000-0005-0000-0000-0000BB010000}"/>
    <cellStyle name="Normal 38 11" xfId="441" xr:uid="{00000000-0005-0000-0000-0000BC010000}"/>
    <cellStyle name="Normal 38 11 2" xfId="442" xr:uid="{00000000-0005-0000-0000-0000BD010000}"/>
    <cellStyle name="Normal 38 12" xfId="443" xr:uid="{00000000-0005-0000-0000-0000BE010000}"/>
    <cellStyle name="Normal 38 2" xfId="444" xr:uid="{00000000-0005-0000-0000-0000BF010000}"/>
    <cellStyle name="Normal 38 3" xfId="445" xr:uid="{00000000-0005-0000-0000-0000C0010000}"/>
    <cellStyle name="Normal 38 4" xfId="446" xr:uid="{00000000-0005-0000-0000-0000C1010000}"/>
    <cellStyle name="Normal 38 5" xfId="447" xr:uid="{00000000-0005-0000-0000-0000C2010000}"/>
    <cellStyle name="Normal 38 6" xfId="448" xr:uid="{00000000-0005-0000-0000-0000C3010000}"/>
    <cellStyle name="Normal 38 7" xfId="449" xr:uid="{00000000-0005-0000-0000-0000C4010000}"/>
    <cellStyle name="Normal 38 8" xfId="450" xr:uid="{00000000-0005-0000-0000-0000C5010000}"/>
    <cellStyle name="Normal 38 9" xfId="451" xr:uid="{00000000-0005-0000-0000-0000C6010000}"/>
    <cellStyle name="Normal 39" xfId="452" xr:uid="{00000000-0005-0000-0000-0000C7010000}"/>
    <cellStyle name="Normal 39 10" xfId="453" xr:uid="{00000000-0005-0000-0000-0000C8010000}"/>
    <cellStyle name="Normal 39 11" xfId="454" xr:uid="{00000000-0005-0000-0000-0000C9010000}"/>
    <cellStyle name="Normal 39 11 2" xfId="455" xr:uid="{00000000-0005-0000-0000-0000CA010000}"/>
    <cellStyle name="Normal 39 12" xfId="456" xr:uid="{00000000-0005-0000-0000-0000CB010000}"/>
    <cellStyle name="Normal 39 2" xfId="457" xr:uid="{00000000-0005-0000-0000-0000CC010000}"/>
    <cellStyle name="Normal 39 3" xfId="458" xr:uid="{00000000-0005-0000-0000-0000CD010000}"/>
    <cellStyle name="Normal 39 4" xfId="459" xr:uid="{00000000-0005-0000-0000-0000CE010000}"/>
    <cellStyle name="Normal 39 5" xfId="460" xr:uid="{00000000-0005-0000-0000-0000CF010000}"/>
    <cellStyle name="Normal 39 6" xfId="461" xr:uid="{00000000-0005-0000-0000-0000D0010000}"/>
    <cellStyle name="Normal 39 7" xfId="462" xr:uid="{00000000-0005-0000-0000-0000D1010000}"/>
    <cellStyle name="Normal 39 8" xfId="463" xr:uid="{00000000-0005-0000-0000-0000D2010000}"/>
    <cellStyle name="Normal 39 9" xfId="464" xr:uid="{00000000-0005-0000-0000-0000D3010000}"/>
    <cellStyle name="Normal 4" xfId="465" xr:uid="{00000000-0005-0000-0000-0000D4010000}"/>
    <cellStyle name="Normal 4 10" xfId="466" xr:uid="{00000000-0005-0000-0000-0000D5010000}"/>
    <cellStyle name="Normal 4 2" xfId="467" xr:uid="{00000000-0005-0000-0000-0000D6010000}"/>
    <cellStyle name="Normal 4 3" xfId="468" xr:uid="{00000000-0005-0000-0000-0000D7010000}"/>
    <cellStyle name="Normal 4 4" xfId="469" xr:uid="{00000000-0005-0000-0000-0000D8010000}"/>
    <cellStyle name="Normal 4 5" xfId="470" xr:uid="{00000000-0005-0000-0000-0000D9010000}"/>
    <cellStyle name="Normal 4 5 2" xfId="471" xr:uid="{00000000-0005-0000-0000-0000DA010000}"/>
    <cellStyle name="Normal 4 6" xfId="472" xr:uid="{00000000-0005-0000-0000-0000DB010000}"/>
    <cellStyle name="Normal 4 9" xfId="473" xr:uid="{00000000-0005-0000-0000-0000DC010000}"/>
    <cellStyle name="Normal 40" xfId="474" xr:uid="{00000000-0005-0000-0000-0000DD010000}"/>
    <cellStyle name="Normal 41" xfId="475" xr:uid="{00000000-0005-0000-0000-0000DE010000}"/>
    <cellStyle name="Normal 42" xfId="476" xr:uid="{00000000-0005-0000-0000-0000DF010000}"/>
    <cellStyle name="Normal 43" xfId="477" xr:uid="{00000000-0005-0000-0000-0000E0010000}"/>
    <cellStyle name="Normal 44" xfId="478" xr:uid="{00000000-0005-0000-0000-0000E1010000}"/>
    <cellStyle name="Normal 45" xfId="479" xr:uid="{00000000-0005-0000-0000-0000E2010000}"/>
    <cellStyle name="Normal 46" xfId="480" xr:uid="{00000000-0005-0000-0000-0000E3010000}"/>
    <cellStyle name="Normal 46 2" xfId="618" xr:uid="{7A7656BD-D284-49DB-9515-8CC65B09BAF3}"/>
    <cellStyle name="Normal 47" xfId="481" xr:uid="{00000000-0005-0000-0000-0000E4010000}"/>
    <cellStyle name="Normal 48" xfId="482" xr:uid="{00000000-0005-0000-0000-0000E5010000}"/>
    <cellStyle name="Normal 49" xfId="483" xr:uid="{00000000-0005-0000-0000-0000E6010000}"/>
    <cellStyle name="Normal 5" xfId="484" xr:uid="{00000000-0005-0000-0000-0000E7010000}"/>
    <cellStyle name="Normal 5 2" xfId="485" xr:uid="{00000000-0005-0000-0000-0000E8010000}"/>
    <cellStyle name="Normal 5 3" xfId="486" xr:uid="{00000000-0005-0000-0000-0000E9010000}"/>
    <cellStyle name="Normal 5 3 2" xfId="602" xr:uid="{00000000-0005-0000-0000-0000EA010000}"/>
    <cellStyle name="Normal 50" xfId="487" xr:uid="{00000000-0005-0000-0000-0000EB010000}"/>
    <cellStyle name="Normal 51" xfId="488" xr:uid="{00000000-0005-0000-0000-0000EC010000}"/>
    <cellStyle name="Normal 52" xfId="489" xr:uid="{00000000-0005-0000-0000-0000ED010000}"/>
    <cellStyle name="Normal 53" xfId="490" xr:uid="{00000000-0005-0000-0000-0000EE010000}"/>
    <cellStyle name="Normal 54" xfId="491" xr:uid="{00000000-0005-0000-0000-0000EF010000}"/>
    <cellStyle name="Normal 55" xfId="492" xr:uid="{00000000-0005-0000-0000-0000F0010000}"/>
    <cellStyle name="Normal 56" xfId="493" xr:uid="{00000000-0005-0000-0000-0000F1010000}"/>
    <cellStyle name="Normal 57" xfId="494" xr:uid="{00000000-0005-0000-0000-0000F2010000}"/>
    <cellStyle name="Normal 58" xfId="495" xr:uid="{00000000-0005-0000-0000-0000F3010000}"/>
    <cellStyle name="Normal 59" xfId="603" xr:uid="{00000000-0005-0000-0000-0000F4010000}"/>
    <cellStyle name="Normal 6" xfId="496" xr:uid="{00000000-0005-0000-0000-0000F5010000}"/>
    <cellStyle name="Normal 6 2" xfId="497" xr:uid="{00000000-0005-0000-0000-0000F6010000}"/>
    <cellStyle name="Normal 6 2 2" xfId="498" xr:uid="{00000000-0005-0000-0000-0000F7010000}"/>
    <cellStyle name="Normal 6 3" xfId="499" xr:uid="{00000000-0005-0000-0000-0000F8010000}"/>
    <cellStyle name="Normal 6 4" xfId="500" xr:uid="{00000000-0005-0000-0000-0000F9010000}"/>
    <cellStyle name="Normal 6 5" xfId="501" xr:uid="{00000000-0005-0000-0000-0000FA010000}"/>
    <cellStyle name="Normal 60" xfId="605" xr:uid="{26394903-9472-40C8-9191-742F707BCA49}"/>
    <cellStyle name="Normal 61" xfId="606" xr:uid="{79EF75A2-DC77-4ED7-AEE5-B78B3788F23D}"/>
    <cellStyle name="Normal 62" xfId="622" xr:uid="{BD28C71B-5295-4B57-84E1-F514D21BE685}"/>
    <cellStyle name="Normal 63" xfId="623" xr:uid="{0FDF9137-97D8-465B-AC84-3FB24B6E3540}"/>
    <cellStyle name="Normal 64" xfId="624" xr:uid="{5D87917B-6710-4982-AF81-CEBADFD30EBE}"/>
    <cellStyle name="Normal 65" xfId="502" xr:uid="{00000000-0005-0000-0000-0000FB010000}"/>
    <cellStyle name="Normal 66" xfId="625" xr:uid="{2BF06916-8BE2-4256-933E-611E44D2CA20}"/>
    <cellStyle name="Normal 67" xfId="626" xr:uid="{3F09E1BB-5A62-458C-A2EF-37FF9B1DEB02}"/>
    <cellStyle name="Normal 68" xfId="503" xr:uid="{00000000-0005-0000-0000-0000FC010000}"/>
    <cellStyle name="Normal 69" xfId="627" xr:uid="{9D435806-CD9C-48B6-A243-8E369076B5E0}"/>
    <cellStyle name="Normal 7" xfId="504" xr:uid="{00000000-0005-0000-0000-0000FD010000}"/>
    <cellStyle name="Normal 7 10" xfId="505" xr:uid="{00000000-0005-0000-0000-0000FE010000}"/>
    <cellStyle name="Normal 7 11" xfId="506" xr:uid="{00000000-0005-0000-0000-0000FF010000}"/>
    <cellStyle name="Normal 7 12" xfId="507" xr:uid="{00000000-0005-0000-0000-000000020000}"/>
    <cellStyle name="Normal 7 13" xfId="508" xr:uid="{00000000-0005-0000-0000-000001020000}"/>
    <cellStyle name="Normal 7 14" xfId="509" xr:uid="{00000000-0005-0000-0000-000002020000}"/>
    <cellStyle name="Normal 7 15" xfId="510" xr:uid="{00000000-0005-0000-0000-000003020000}"/>
    <cellStyle name="Normal 7 16" xfId="511" xr:uid="{00000000-0005-0000-0000-000004020000}"/>
    <cellStyle name="Normal 7 17" xfId="512" xr:uid="{00000000-0005-0000-0000-000005020000}"/>
    <cellStyle name="Normal 7 18" xfId="513" xr:uid="{00000000-0005-0000-0000-000006020000}"/>
    <cellStyle name="Normal 7 19" xfId="514" xr:uid="{00000000-0005-0000-0000-000007020000}"/>
    <cellStyle name="Normal 7 2" xfId="515" xr:uid="{00000000-0005-0000-0000-000008020000}"/>
    <cellStyle name="Normal 7 20" xfId="516" xr:uid="{00000000-0005-0000-0000-000009020000}"/>
    <cellStyle name="Normal 7 3" xfId="517" xr:uid="{00000000-0005-0000-0000-00000A020000}"/>
    <cellStyle name="Normal 7 4" xfId="518" xr:uid="{00000000-0005-0000-0000-00000B020000}"/>
    <cellStyle name="Normal 7 5" xfId="519" xr:uid="{00000000-0005-0000-0000-00000C020000}"/>
    <cellStyle name="Normal 7 6" xfId="520" xr:uid="{00000000-0005-0000-0000-00000D020000}"/>
    <cellStyle name="Normal 7 7" xfId="521" xr:uid="{00000000-0005-0000-0000-00000E020000}"/>
    <cellStyle name="Normal 7 8" xfId="522" xr:uid="{00000000-0005-0000-0000-00000F020000}"/>
    <cellStyle name="Normal 7 9" xfId="523" xr:uid="{00000000-0005-0000-0000-000010020000}"/>
    <cellStyle name="Normal 70" xfId="524" xr:uid="{00000000-0005-0000-0000-000011020000}"/>
    <cellStyle name="Normal 72" xfId="525" xr:uid="{00000000-0005-0000-0000-000012020000}"/>
    <cellStyle name="Normal 73" xfId="526" xr:uid="{00000000-0005-0000-0000-000013020000}"/>
    <cellStyle name="Normal 75" xfId="527" xr:uid="{00000000-0005-0000-0000-000014020000}"/>
    <cellStyle name="Normal 76" xfId="528" xr:uid="{00000000-0005-0000-0000-000015020000}"/>
    <cellStyle name="Normal 8" xfId="529" xr:uid="{00000000-0005-0000-0000-000016020000}"/>
    <cellStyle name="Normal 8 2" xfId="530" xr:uid="{00000000-0005-0000-0000-000017020000}"/>
    <cellStyle name="Normal 8 3" xfId="531" xr:uid="{00000000-0005-0000-0000-000018020000}"/>
    <cellStyle name="Normal 81" xfId="532" xr:uid="{00000000-0005-0000-0000-000019020000}"/>
    <cellStyle name="Normal 83" xfId="533" xr:uid="{00000000-0005-0000-0000-00001A020000}"/>
    <cellStyle name="Normal 89" xfId="534" xr:uid="{00000000-0005-0000-0000-00001B020000}"/>
    <cellStyle name="Normal 9" xfId="535" xr:uid="{00000000-0005-0000-0000-00001C020000}"/>
    <cellStyle name="Normal 9 10" xfId="536" xr:uid="{00000000-0005-0000-0000-00001D020000}"/>
    <cellStyle name="Normal 9 11" xfId="537" xr:uid="{00000000-0005-0000-0000-00001E020000}"/>
    <cellStyle name="Normal 9 12" xfId="538" xr:uid="{00000000-0005-0000-0000-00001F020000}"/>
    <cellStyle name="Normal 9 13" xfId="539" xr:uid="{00000000-0005-0000-0000-000020020000}"/>
    <cellStyle name="Normal 9 14" xfId="540" xr:uid="{00000000-0005-0000-0000-000021020000}"/>
    <cellStyle name="Normal 9 15" xfId="541" xr:uid="{00000000-0005-0000-0000-000022020000}"/>
    <cellStyle name="Normal 9 15 2" xfId="542" xr:uid="{00000000-0005-0000-0000-000023020000}"/>
    <cellStyle name="Normal 9 16" xfId="543" xr:uid="{00000000-0005-0000-0000-000024020000}"/>
    <cellStyle name="Normal 9 17" xfId="544" xr:uid="{00000000-0005-0000-0000-000025020000}"/>
    <cellStyle name="Normal 9 2" xfId="545" xr:uid="{00000000-0005-0000-0000-000026020000}"/>
    <cellStyle name="Normal 9 2 2" xfId="546" xr:uid="{00000000-0005-0000-0000-000027020000}"/>
    <cellStyle name="Normal 9 2 2 2" xfId="547" xr:uid="{00000000-0005-0000-0000-000028020000}"/>
    <cellStyle name="Normal 9 2 3" xfId="548" xr:uid="{00000000-0005-0000-0000-000029020000}"/>
    <cellStyle name="Normal 9 2 4" xfId="549" xr:uid="{00000000-0005-0000-0000-00002A020000}"/>
    <cellStyle name="Normal 9 3" xfId="550" xr:uid="{00000000-0005-0000-0000-00002B020000}"/>
    <cellStyle name="Normal 9 4" xfId="551" xr:uid="{00000000-0005-0000-0000-00002C020000}"/>
    <cellStyle name="Normal 9 5" xfId="552" xr:uid="{00000000-0005-0000-0000-00002D020000}"/>
    <cellStyle name="Normal 9 6" xfId="553" xr:uid="{00000000-0005-0000-0000-00002E020000}"/>
    <cellStyle name="Normal 9 7" xfId="554" xr:uid="{00000000-0005-0000-0000-00002F020000}"/>
    <cellStyle name="Normal 9 8" xfId="555" xr:uid="{00000000-0005-0000-0000-000030020000}"/>
    <cellStyle name="Normal 9 9" xfId="556" xr:uid="{00000000-0005-0000-0000-000031020000}"/>
    <cellStyle name="Normal 96" xfId="557" xr:uid="{00000000-0005-0000-0000-000032020000}"/>
    <cellStyle name="Normal 97" xfId="558" xr:uid="{00000000-0005-0000-0000-000033020000}"/>
    <cellStyle name="Normalno 14" xfId="559" xr:uid="{00000000-0005-0000-0000-000037020000}"/>
    <cellStyle name="Normalno 15" xfId="560" xr:uid="{00000000-0005-0000-0000-000038020000}"/>
    <cellStyle name="Normalno 2" xfId="561" xr:uid="{00000000-0005-0000-0000-000039020000}"/>
    <cellStyle name="Normalno 2 2" xfId="562" xr:uid="{00000000-0005-0000-0000-00003A020000}"/>
    <cellStyle name="Normalno 2 2 2" xfId="563" xr:uid="{00000000-0005-0000-0000-00003B020000}"/>
    <cellStyle name="Normalno 2 2 3" xfId="564" xr:uid="{00000000-0005-0000-0000-00003C020000}"/>
    <cellStyle name="Normalno 2 3" xfId="565" xr:uid="{00000000-0005-0000-0000-00003D020000}"/>
    <cellStyle name="Normalno 2 4" xfId="566" xr:uid="{00000000-0005-0000-0000-00003E020000}"/>
    <cellStyle name="Normalno 3" xfId="567" xr:uid="{00000000-0005-0000-0000-00003F020000}"/>
    <cellStyle name="Normalno 3 2" xfId="568" xr:uid="{00000000-0005-0000-0000-000040020000}"/>
    <cellStyle name="Normalno 4" xfId="569" xr:uid="{00000000-0005-0000-0000-000041020000}"/>
    <cellStyle name="Normalno 5" xfId="570" xr:uid="{00000000-0005-0000-0000-000042020000}"/>
    <cellStyle name="Normalno 6" xfId="571" xr:uid="{00000000-0005-0000-0000-000043020000}"/>
    <cellStyle name="Normalno 7" xfId="572" xr:uid="{00000000-0005-0000-0000-000044020000}"/>
    <cellStyle name="Normalno 7 2" xfId="617" xr:uid="{E12939D2-188C-4A65-88F4-7AC5430EAEFF}"/>
    <cellStyle name="Normalno 8" xfId="573" xr:uid="{00000000-0005-0000-0000-000045020000}"/>
    <cellStyle name="Normalno 9" xfId="574" xr:uid="{00000000-0005-0000-0000-000046020000}"/>
    <cellStyle name="Obično 2" xfId="575" xr:uid="{00000000-0005-0000-0000-000047020000}"/>
    <cellStyle name="Obično 2 2" xfId="576" xr:uid="{00000000-0005-0000-0000-000048020000}"/>
    <cellStyle name="Obično 2 2 2" xfId="577" xr:uid="{00000000-0005-0000-0000-000049020000}"/>
    <cellStyle name="Obično 3" xfId="578" xr:uid="{00000000-0005-0000-0000-00004A020000}"/>
    <cellStyle name="Obično 4" xfId="579" xr:uid="{00000000-0005-0000-0000-00004B020000}"/>
    <cellStyle name="Obično_podopolagački i keramičarski radovi-troškovnik" xfId="580" xr:uid="{00000000-0005-0000-0000-00004C020000}"/>
    <cellStyle name="Percent [2]" xfId="614" xr:uid="{67E686FB-2099-47BB-9658-245E5594F905}"/>
    <cellStyle name="Percent 2" xfId="581" xr:uid="{00000000-0005-0000-0000-00004D020000}"/>
    <cellStyle name="Percent 3" xfId="582" xr:uid="{00000000-0005-0000-0000-00004E020000}"/>
    <cellStyle name="Standard" xfId="583" xr:uid="{00000000-0005-0000-0000-00004F020000}"/>
    <cellStyle name="Style 1" xfId="584" xr:uid="{00000000-0005-0000-0000-000050020000}"/>
    <cellStyle name="Tekst objašnjenja 2" xfId="585" xr:uid="{00000000-0005-0000-0000-000051020000}"/>
    <cellStyle name="Tekst upozorenja" xfId="586" xr:uid="{00000000-0005-0000-0000-000052020000}"/>
    <cellStyle name="Total 2" xfId="587" xr:uid="{00000000-0005-0000-0000-000053020000}"/>
    <cellStyle name="Total 3" xfId="588" xr:uid="{00000000-0005-0000-0000-000054020000}"/>
    <cellStyle name="Währung [0]_PLDT" xfId="615" xr:uid="{D684E9EA-4190-4C56-AA44-66988710C6B6}"/>
    <cellStyle name="Währung_PLDT" xfId="616" xr:uid="{7776AA36-AC80-4374-8F5E-F74B37123443}"/>
    <cellStyle name="Zarez 2" xfId="589" xr:uid="{00000000-0005-0000-0000-000055020000}"/>
    <cellStyle name="Zarez 2 2" xfId="590" xr:uid="{00000000-0005-0000-0000-000056020000}"/>
    <cellStyle name="Zarez 2 2 2" xfId="591" xr:uid="{00000000-0005-0000-0000-000057020000}"/>
    <cellStyle name="Zarez 2 2 3" xfId="592" xr:uid="{00000000-0005-0000-0000-000058020000}"/>
    <cellStyle name="Zarez 2 2 4" xfId="593" xr:uid="{00000000-0005-0000-0000-000059020000}"/>
    <cellStyle name="Zarez 2 3" xfId="594" xr:uid="{00000000-0005-0000-0000-00005A020000}"/>
    <cellStyle name="Zarez 2 4" xfId="595" xr:uid="{00000000-0005-0000-0000-00005B020000}"/>
    <cellStyle name="Zarez 2 5" xfId="596" xr:uid="{00000000-0005-0000-0000-00005C020000}"/>
    <cellStyle name="Zarez 2 6" xfId="597" xr:uid="{00000000-0005-0000-0000-00005D020000}"/>
    <cellStyle name="Zarez 2 7" xfId="598" xr:uid="{00000000-0005-0000-0000-00005E020000}"/>
    <cellStyle name="Zarez 2 8" xfId="599" xr:uid="{00000000-0005-0000-0000-00005F020000}"/>
    <cellStyle name="Zarez 3" xfId="600" xr:uid="{00000000-0005-0000-0000-000060020000}"/>
    <cellStyle name="Zarez 3 2" xfId="601" xr:uid="{00000000-0005-0000-0000-000061020000}"/>
    <cellStyle name="Zarez 4" xfId="621" xr:uid="{9397816B-17F9-4522-A1DC-86DED8E578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OJEKTI\NMRO\SITSLU7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janamikulicic\Desktop\AKA%20TIM\PRILOG%203%20-%20Tro&#353;kovnik%20-%20KNEZEVA%20PALACA%20ZAD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p."/>
      <sheetName val="O.pod."/>
    </sheetNames>
    <sheetDataSet>
      <sheetData sheetId="0"/>
      <sheetData sheetId="1">
        <row r="17">
          <cell r="C17" t="str">
            <v>ZAGREB                , 2-1-97</v>
          </cell>
        </row>
        <row r="22">
          <cell r="C22" t="str">
            <v>(FAZA_4_6.XLS)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elektro"/>
      <sheetName val="el_sunčana_el"/>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Faktori"/>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viiic.0.e"/>
      <sheetName val="i a_gradevinski radovi"/>
      <sheetName val="1_an_vik"/>
      <sheetName val="dvorana"/>
      <sheetName val="5_IZOLATERSKI RADOVI"/>
      <sheetName val="elektroinstalacije"/>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RAZNI RADOVI"/>
      <sheetName val="POMOĆNI"/>
      <sheetName val="konzern-ratios"/>
      <sheetName val="Aktivni"/>
      <sheetName val="Parametri i analize"/>
      <sheetName val="f_bazenska_tehnika1"/>
      <sheetName val="elektro_trosk"/>
      <sheetName val="Rabatte"/>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f_bazenska_tehnika2"/>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Hotel_kolicine1"/>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Hotel_kolicine2"/>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viiic_0_e1"/>
      <sheetName val="i_1_zemljani_radovi1"/>
      <sheetName val="i_2_betonski_i_ab_radovi1"/>
      <sheetName val="i_3_zidarski_radovi1"/>
      <sheetName val="i_5_keramičarski_radovi1"/>
      <sheetName val="i_6_kamenorezački1"/>
      <sheetName val="i_a_gradevinski_radovi1"/>
      <sheetName val="viiic_0_e"/>
      <sheetName val="i_a_gradevinski_radovi"/>
      <sheetName val="viiic_0_e2"/>
      <sheetName val="i_1_zemljani_radovi2"/>
      <sheetName val="i_2_betonski_i_ab_radovi2"/>
      <sheetName val="i_3_zidarski_radovi2"/>
      <sheetName val="i_5_keramičarski_radovi2"/>
      <sheetName val="i_6_kamenorezački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s>
    <sheetDataSet>
      <sheetData sheetId="0" refreshError="1"/>
      <sheetData sheetId="1" refreshError="1">
        <row r="66">
          <cell r="G66">
            <v>81489.785000000003</v>
          </cell>
        </row>
        <row r="130">
          <cell r="G130" t="str">
            <v/>
          </cell>
        </row>
        <row r="277">
          <cell r="G277" t="str">
            <v/>
          </cell>
        </row>
        <row r="329">
          <cell r="G329" t="str">
            <v/>
          </cell>
        </row>
      </sheetData>
      <sheetData sheetId="2" refreshError="1"/>
      <sheetData sheetId="3" refreshError="1"/>
      <sheetData sheetId="4">
        <row r="66">
          <cell r="G66">
            <v>81489.785000000003</v>
          </cell>
        </row>
      </sheetData>
      <sheetData sheetId="5">
        <row r="66">
          <cell r="G66">
            <v>81489.785000000003</v>
          </cell>
        </row>
      </sheetData>
      <sheetData sheetId="6"/>
      <sheetData sheetId="7"/>
      <sheetData sheetId="8">
        <row r="66">
          <cell r="G66">
            <v>81489.785000000003</v>
          </cell>
        </row>
      </sheetData>
      <sheetData sheetId="9" refreshError="1"/>
      <sheetData sheetId="10">
        <row r="66">
          <cell r="G66">
            <v>81489.785000000003</v>
          </cell>
        </row>
      </sheetData>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sheetData sheetId="25">
        <row r="66">
          <cell r="G66">
            <v>81489.785000000003</v>
          </cell>
        </row>
      </sheetData>
      <sheetData sheetId="26">
        <row r="66">
          <cell r="G66">
            <v>81489.785000000003</v>
          </cell>
        </row>
      </sheetData>
      <sheetData sheetId="27"/>
      <sheetData sheetId="28"/>
      <sheetData sheetId="29">
        <row r="66">
          <cell r="G66">
            <v>81489.785000000003</v>
          </cell>
        </row>
      </sheetData>
      <sheetData sheetId="30">
        <row r="66">
          <cell r="G66">
            <v>81489.785000000003</v>
          </cell>
        </row>
      </sheetData>
      <sheetData sheetId="31"/>
      <sheetData sheetId="32"/>
      <sheetData sheetId="33"/>
      <sheetData sheetId="34"/>
      <sheetData sheetId="35"/>
      <sheetData sheetId="36"/>
      <sheetData sheetId="37" refreshError="1"/>
      <sheetData sheetId="38" refreshError="1"/>
      <sheetData sheetId="39" refreshError="1"/>
      <sheetData sheetId="40">
        <row r="66">
          <cell r="G66">
            <v>81489.785000000003</v>
          </cell>
        </row>
      </sheetData>
      <sheetData sheetId="41">
        <row r="66">
          <cell r="G66">
            <v>81489.785000000003</v>
          </cell>
        </row>
      </sheetData>
      <sheetData sheetId="42">
        <row r="66">
          <cell r="G66">
            <v>81489.785000000003</v>
          </cell>
        </row>
      </sheetData>
      <sheetData sheetId="43" refreshError="1"/>
      <sheetData sheetId="44">
        <row r="66">
          <cell r="G66">
            <v>81489.785000000003</v>
          </cell>
        </row>
      </sheetData>
      <sheetData sheetId="45" refreshError="1"/>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ow r="66">
          <cell r="G66">
            <v>81489.785000000003</v>
          </cell>
        </row>
      </sheetData>
      <sheetData sheetId="57">
        <row r="66">
          <cell r="G66">
            <v>81489.785000000003</v>
          </cell>
        </row>
      </sheetData>
      <sheetData sheetId="58" refreshError="1"/>
      <sheetData sheetId="59">
        <row r="66">
          <cell r="G66">
            <v>81489.785000000003</v>
          </cell>
        </row>
      </sheetData>
      <sheetData sheetId="60">
        <row r="66">
          <cell r="G66">
            <v>81489.785000000003</v>
          </cell>
        </row>
      </sheetData>
      <sheetData sheetId="61">
        <row r="66">
          <cell r="G66">
            <v>81489.785000000003</v>
          </cell>
        </row>
      </sheetData>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efreshError="1"/>
      <sheetData sheetId="73" refreshError="1"/>
      <sheetData sheetId="74" refreshError="1"/>
      <sheetData sheetId="75" refreshError="1"/>
      <sheetData sheetId="76" refreshError="1"/>
      <sheetData sheetId="77" refreshError="1"/>
      <sheetData sheetId="78">
        <row r="66">
          <cell r="G66">
            <v>81489.785000000003</v>
          </cell>
        </row>
      </sheetData>
      <sheetData sheetId="79"/>
      <sheetData sheetId="80"/>
      <sheetData sheetId="81"/>
      <sheetData sheetId="82"/>
      <sheetData sheetId="83"/>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sheetData sheetId="89">
        <row r="66">
          <cell r="G66">
            <v>81489.785000000003</v>
          </cell>
        </row>
      </sheetData>
      <sheetData sheetId="90">
        <row r="66">
          <cell r="G66">
            <v>81489.785000000003</v>
          </cell>
        </row>
      </sheetData>
      <sheetData sheetId="91"/>
      <sheetData sheetId="92"/>
      <sheetData sheetId="93"/>
      <sheetData sheetId="94"/>
      <sheetData sheetId="95"/>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sheetData sheetId="101">
        <row r="66">
          <cell r="G66">
            <v>81489.785000000003</v>
          </cell>
        </row>
      </sheetData>
      <sheetData sheetId="102">
        <row r="66">
          <cell r="G66">
            <v>81489.785000000003</v>
          </cell>
        </row>
      </sheetData>
      <sheetData sheetId="103"/>
      <sheetData sheetId="104"/>
      <sheetData sheetId="105"/>
      <sheetData sheetId="106"/>
      <sheetData sheetId="107"/>
      <sheetData sheetId="108"/>
      <sheetData sheetId="109">
        <row r="66">
          <cell r="G66">
            <v>81489.785000000003</v>
          </cell>
        </row>
      </sheetData>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ow r="66">
          <cell r="G66">
            <v>81489.785000000003</v>
          </cell>
        </row>
      </sheetData>
      <sheetData sheetId="125">
        <row r="66">
          <cell r="G66">
            <v>81489.785000000003</v>
          </cell>
        </row>
      </sheetData>
      <sheetData sheetId="126">
        <row r="66">
          <cell r="G66">
            <v>81489.785000000003</v>
          </cell>
        </row>
      </sheetData>
      <sheetData sheetId="127"/>
      <sheetData sheetId="128">
        <row r="66">
          <cell r="G66">
            <v>81489.785000000003</v>
          </cell>
        </row>
      </sheetData>
      <sheetData sheetId="129"/>
      <sheetData sheetId="130"/>
      <sheetData sheetId="131">
        <row r="66">
          <cell r="G66">
            <v>81489.785000000003</v>
          </cell>
        </row>
      </sheetData>
      <sheetData sheetId="132">
        <row r="66">
          <cell r="G66">
            <v>81489.785000000003</v>
          </cell>
        </row>
      </sheetData>
      <sheetData sheetId="133">
        <row r="66">
          <cell r="G66">
            <v>81489.785000000003</v>
          </cell>
        </row>
      </sheetData>
      <sheetData sheetId="134">
        <row r="66">
          <cell r="G66">
            <v>81489.785000000003</v>
          </cell>
        </row>
      </sheetData>
      <sheetData sheetId="135">
        <row r="66">
          <cell r="G66">
            <v>81489.785000000003</v>
          </cell>
        </row>
      </sheetData>
      <sheetData sheetId="136">
        <row r="66">
          <cell r="G66">
            <v>81489.785000000003</v>
          </cell>
        </row>
      </sheetData>
      <sheetData sheetId="137">
        <row r="66">
          <cell r="G66">
            <v>81489.785000000003</v>
          </cell>
        </row>
      </sheetData>
      <sheetData sheetId="138">
        <row r="66">
          <cell r="G66">
            <v>81489.785000000003</v>
          </cell>
        </row>
      </sheetData>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row r="66">
          <cell r="G66">
            <v>81489.785000000003</v>
          </cell>
        </row>
      </sheetData>
      <sheetData sheetId="162"/>
      <sheetData sheetId="163">
        <row r="66">
          <cell r="G66">
            <v>81489.785000000003</v>
          </cell>
        </row>
      </sheetData>
      <sheetData sheetId="164">
        <row r="66">
          <cell r="G66">
            <v>81489.785000000003</v>
          </cell>
        </row>
      </sheetData>
      <sheetData sheetId="165">
        <row r="66">
          <cell r="G66">
            <v>81489.785000000003</v>
          </cell>
        </row>
      </sheetData>
      <sheetData sheetId="166"/>
      <sheetData sheetId="167"/>
      <sheetData sheetId="168"/>
      <sheetData sheetId="169">
        <row r="66">
          <cell r="G66">
            <v>81489.785000000003</v>
          </cell>
        </row>
      </sheetData>
      <sheetData sheetId="170"/>
      <sheetData sheetId="171"/>
      <sheetData sheetId="172">
        <row r="66">
          <cell r="G66">
            <v>81489.785000000003</v>
          </cell>
        </row>
      </sheetData>
      <sheetData sheetId="173"/>
      <sheetData sheetId="174"/>
      <sheetData sheetId="175"/>
      <sheetData sheetId="176">
        <row r="66">
          <cell r="G66">
            <v>81489.785000000003</v>
          </cell>
        </row>
      </sheetData>
      <sheetData sheetId="177">
        <row r="66">
          <cell r="G66">
            <v>81489.785000000003</v>
          </cell>
        </row>
      </sheetData>
      <sheetData sheetId="178">
        <row r="66">
          <cell r="G66">
            <v>81489.785000000003</v>
          </cell>
        </row>
      </sheetData>
      <sheetData sheetId="179">
        <row r="66">
          <cell r="G66">
            <v>81489.785000000003</v>
          </cell>
        </row>
      </sheetData>
      <sheetData sheetId="180">
        <row r="66">
          <cell r="G66">
            <v>81489.785000000003</v>
          </cell>
        </row>
      </sheetData>
      <sheetData sheetId="181"/>
      <sheetData sheetId="182">
        <row r="66">
          <cell r="G66">
            <v>81489.785000000003</v>
          </cell>
        </row>
      </sheetData>
      <sheetData sheetId="183"/>
      <sheetData sheetId="184"/>
      <sheetData sheetId="185">
        <row r="66">
          <cell r="G66">
            <v>81489.785000000003</v>
          </cell>
        </row>
      </sheetData>
      <sheetData sheetId="186"/>
      <sheetData sheetId="187"/>
      <sheetData sheetId="188"/>
      <sheetData sheetId="189">
        <row r="66">
          <cell r="G66">
            <v>81489.785000000003</v>
          </cell>
        </row>
      </sheetData>
      <sheetData sheetId="190">
        <row r="66">
          <cell r="G66">
            <v>81489.785000000003</v>
          </cell>
        </row>
      </sheetData>
      <sheetData sheetId="191">
        <row r="66">
          <cell r="G66">
            <v>81489.785000000003</v>
          </cell>
        </row>
      </sheetData>
      <sheetData sheetId="192">
        <row r="66">
          <cell r="G66">
            <v>81489.785000000003</v>
          </cell>
        </row>
      </sheetData>
      <sheetData sheetId="193">
        <row r="66">
          <cell r="G66">
            <v>81489.785000000003</v>
          </cell>
        </row>
      </sheetData>
      <sheetData sheetId="194"/>
      <sheetData sheetId="195">
        <row r="66">
          <cell r="G66">
            <v>81489.785000000003</v>
          </cell>
        </row>
      </sheetData>
      <sheetData sheetId="196"/>
      <sheetData sheetId="197"/>
      <sheetData sheetId="198">
        <row r="66">
          <cell r="G66">
            <v>81489.785000000003</v>
          </cell>
        </row>
      </sheetData>
      <sheetData sheetId="199"/>
      <sheetData sheetId="200"/>
      <sheetData sheetId="201"/>
      <sheetData sheetId="202">
        <row r="66">
          <cell r="G66">
            <v>81489.785000000003</v>
          </cell>
        </row>
      </sheetData>
      <sheetData sheetId="203">
        <row r="66">
          <cell r="G66">
            <v>81489.785000000003</v>
          </cell>
        </row>
      </sheetData>
      <sheetData sheetId="204">
        <row r="66">
          <cell r="G66">
            <v>81489.785000000003</v>
          </cell>
        </row>
      </sheetData>
      <sheetData sheetId="205">
        <row r="66">
          <cell r="G66">
            <v>81489.785000000003</v>
          </cell>
        </row>
      </sheetData>
      <sheetData sheetId="206">
        <row r="66">
          <cell r="G66">
            <v>81489.785000000003</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row r="66">
          <cell r="G66">
            <v>81489.785000000003</v>
          </cell>
        </row>
      </sheetData>
      <sheetData sheetId="220"/>
      <sheetData sheetId="221">
        <row r="66">
          <cell r="G66">
            <v>81489.785000000003</v>
          </cell>
        </row>
      </sheetData>
      <sheetData sheetId="222"/>
      <sheetData sheetId="223"/>
      <sheetData sheetId="224"/>
      <sheetData sheetId="225"/>
      <sheetData sheetId="226"/>
      <sheetData sheetId="227"/>
      <sheetData sheetId="228"/>
      <sheetData sheetId="229"/>
      <sheetData sheetId="230"/>
      <sheetData sheetId="231"/>
      <sheetData sheetId="232">
        <row r="66">
          <cell r="G66">
            <v>81489.785000000003</v>
          </cell>
        </row>
      </sheetData>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ow r="66">
          <cell r="G66">
            <v>81489.785000000003</v>
          </cell>
        </row>
      </sheetData>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ow r="66">
          <cell r="G66">
            <v>81489.785000000003</v>
          </cell>
        </row>
      </sheetData>
      <sheetData sheetId="261"/>
      <sheetData sheetId="262"/>
      <sheetData sheetId="263">
        <row r="66">
          <cell r="G66">
            <v>81489.785000000003</v>
          </cell>
        </row>
      </sheetData>
      <sheetData sheetId="264"/>
      <sheetData sheetId="265"/>
      <sheetData sheetId="266"/>
      <sheetData sheetId="267"/>
      <sheetData sheetId="268"/>
      <sheetData sheetId="269"/>
      <sheetData sheetId="270"/>
      <sheetData sheetId="271"/>
      <sheetData sheetId="272"/>
      <sheetData sheetId="273"/>
      <sheetData sheetId="274">
        <row r="66">
          <cell r="G66">
            <v>81489.785000000003</v>
          </cell>
        </row>
      </sheetData>
      <sheetData sheetId="275"/>
      <sheetData sheetId="276"/>
      <sheetData sheetId="277">
        <row r="66">
          <cell r="G66">
            <v>81489.785000000003</v>
          </cell>
        </row>
      </sheetData>
      <sheetData sheetId="278"/>
      <sheetData sheetId="279"/>
      <sheetData sheetId="280"/>
      <sheetData sheetId="281"/>
      <sheetData sheetId="282"/>
      <sheetData sheetId="283"/>
      <sheetData sheetId="284"/>
      <sheetData sheetId="285"/>
      <sheetData sheetId="286"/>
      <sheetData sheetId="287"/>
      <sheetData sheetId="288">
        <row r="66">
          <cell r="G66">
            <v>81489.785000000003</v>
          </cell>
        </row>
      </sheetData>
      <sheetData sheetId="289"/>
      <sheetData sheetId="290"/>
      <sheetData sheetId="291">
        <row r="66">
          <cell r="G66">
            <v>81489.785000000003</v>
          </cell>
        </row>
      </sheetData>
      <sheetData sheetId="292"/>
      <sheetData sheetId="293"/>
      <sheetData sheetId="294"/>
      <sheetData sheetId="295"/>
      <sheetData sheetId="296"/>
      <sheetData sheetId="297"/>
      <sheetData sheetId="298"/>
      <sheetData sheetId="299"/>
      <sheetData sheetId="300"/>
      <sheetData sheetId="301"/>
      <sheetData sheetId="302">
        <row r="66">
          <cell r="G66">
            <v>81489.785000000003</v>
          </cell>
        </row>
      </sheetData>
      <sheetData sheetId="303"/>
      <sheetData sheetId="304"/>
      <sheetData sheetId="305"/>
      <sheetData sheetId="306"/>
      <sheetData sheetId="307"/>
      <sheetData sheetId="308"/>
      <sheetData sheetId="309"/>
      <sheetData sheetId="310"/>
      <sheetData sheetId="311"/>
      <sheetData sheetId="312">
        <row r="66">
          <cell r="G66">
            <v>81489.785000000003</v>
          </cell>
        </row>
      </sheetData>
      <sheetData sheetId="313"/>
      <sheetData sheetId="314">
        <row r="66">
          <cell r="G66">
            <v>81489.785000000003</v>
          </cell>
        </row>
      </sheetData>
      <sheetData sheetId="315">
        <row r="66">
          <cell r="G66">
            <v>81489.785000000003</v>
          </cell>
        </row>
      </sheetData>
      <sheetData sheetId="316">
        <row r="66">
          <cell r="G66">
            <v>81489.785000000003</v>
          </cell>
        </row>
      </sheetData>
      <sheetData sheetId="317"/>
      <sheetData sheetId="318"/>
      <sheetData sheetId="319"/>
      <sheetData sheetId="320"/>
      <sheetData sheetId="321"/>
      <sheetData sheetId="322"/>
      <sheetData sheetId="323"/>
      <sheetData sheetId="324"/>
      <sheetData sheetId="325"/>
      <sheetData sheetId="326"/>
      <sheetData sheetId="327">
        <row r="66">
          <cell r="G66">
            <v>81489.785000000003</v>
          </cell>
        </row>
      </sheetData>
      <sheetData sheetId="328"/>
      <sheetData sheetId="329">
        <row r="66">
          <cell r="G66">
            <v>81489.785000000003</v>
          </cell>
        </row>
      </sheetData>
      <sheetData sheetId="330">
        <row r="66">
          <cell r="G66">
            <v>81489.785000000003</v>
          </cell>
        </row>
      </sheetData>
      <sheetData sheetId="331">
        <row r="66">
          <cell r="G66">
            <v>81489.785000000003</v>
          </cell>
        </row>
      </sheetData>
      <sheetData sheetId="332"/>
      <sheetData sheetId="333"/>
      <sheetData sheetId="334"/>
      <sheetData sheetId="335"/>
      <sheetData sheetId="336"/>
      <sheetData sheetId="337"/>
      <sheetData sheetId="338"/>
      <sheetData sheetId="339"/>
      <sheetData sheetId="340"/>
      <sheetData sheetId="341"/>
      <sheetData sheetId="342">
        <row r="66">
          <cell r="G66">
            <v>81489.785000000003</v>
          </cell>
        </row>
      </sheetData>
      <sheetData sheetId="343"/>
      <sheetData sheetId="344">
        <row r="66">
          <cell r="G66">
            <v>81489.785000000003</v>
          </cell>
        </row>
      </sheetData>
      <sheetData sheetId="345">
        <row r="66">
          <cell r="G66">
            <v>81489.785000000003</v>
          </cell>
        </row>
      </sheetData>
      <sheetData sheetId="346">
        <row r="66">
          <cell r="G66">
            <v>81489.785000000003</v>
          </cell>
        </row>
      </sheetData>
      <sheetData sheetId="347"/>
      <sheetData sheetId="348"/>
      <sheetData sheetId="349"/>
      <sheetData sheetId="350"/>
      <sheetData sheetId="351"/>
      <sheetData sheetId="352"/>
      <sheetData sheetId="353"/>
      <sheetData sheetId="354"/>
      <sheetData sheetId="355"/>
      <sheetData sheetId="356"/>
      <sheetData sheetId="357">
        <row r="66">
          <cell r="G66">
            <v>81489.785000000003</v>
          </cell>
        </row>
      </sheetData>
      <sheetData sheetId="358"/>
      <sheetData sheetId="359">
        <row r="66">
          <cell r="G66">
            <v>81489.785000000003</v>
          </cell>
        </row>
      </sheetData>
      <sheetData sheetId="360">
        <row r="66">
          <cell r="G66">
            <v>81489.785000000003</v>
          </cell>
        </row>
      </sheetData>
      <sheetData sheetId="361">
        <row r="66">
          <cell r="G66">
            <v>81489.785000000003</v>
          </cell>
        </row>
      </sheetData>
      <sheetData sheetId="362"/>
      <sheetData sheetId="363"/>
      <sheetData sheetId="364"/>
      <sheetData sheetId="365"/>
      <sheetData sheetId="366"/>
      <sheetData sheetId="367"/>
      <sheetData sheetId="368"/>
      <sheetData sheetId="369"/>
      <sheetData sheetId="370"/>
      <sheetData sheetId="371"/>
      <sheetData sheetId="372">
        <row r="66">
          <cell r="G66">
            <v>81489.785000000003</v>
          </cell>
        </row>
      </sheetData>
      <sheetData sheetId="373"/>
      <sheetData sheetId="374">
        <row r="66">
          <cell r="G66">
            <v>81489.785000000003</v>
          </cell>
        </row>
      </sheetData>
      <sheetData sheetId="375">
        <row r="66">
          <cell r="G66">
            <v>81489.785000000003</v>
          </cell>
        </row>
      </sheetData>
      <sheetData sheetId="376">
        <row r="66">
          <cell r="G66">
            <v>81489.785000000003</v>
          </cell>
        </row>
      </sheetData>
      <sheetData sheetId="377"/>
      <sheetData sheetId="378"/>
      <sheetData sheetId="379"/>
      <sheetData sheetId="380"/>
      <sheetData sheetId="381"/>
      <sheetData sheetId="382"/>
      <sheetData sheetId="383"/>
      <sheetData sheetId="384"/>
      <sheetData sheetId="385"/>
      <sheetData sheetId="386"/>
      <sheetData sheetId="387">
        <row r="66">
          <cell r="G66">
            <v>81489.785000000003</v>
          </cell>
        </row>
      </sheetData>
      <sheetData sheetId="388"/>
      <sheetData sheetId="389">
        <row r="66">
          <cell r="G66">
            <v>81489.785000000003</v>
          </cell>
        </row>
      </sheetData>
      <sheetData sheetId="390">
        <row r="66">
          <cell r="G66">
            <v>81489.785000000003</v>
          </cell>
        </row>
      </sheetData>
      <sheetData sheetId="391">
        <row r="66">
          <cell r="G66">
            <v>81489.785000000003</v>
          </cell>
        </row>
      </sheetData>
      <sheetData sheetId="392"/>
      <sheetData sheetId="393"/>
      <sheetData sheetId="394"/>
      <sheetData sheetId="395"/>
      <sheetData sheetId="396"/>
      <sheetData sheetId="397"/>
      <sheetData sheetId="398"/>
      <sheetData sheetId="399"/>
      <sheetData sheetId="400"/>
      <sheetData sheetId="401"/>
      <sheetData sheetId="402">
        <row r="66">
          <cell r="G66">
            <v>81489.785000000003</v>
          </cell>
        </row>
      </sheetData>
      <sheetData sheetId="403"/>
      <sheetData sheetId="404">
        <row r="66">
          <cell r="G66">
            <v>81489.785000000003</v>
          </cell>
        </row>
      </sheetData>
      <sheetData sheetId="405">
        <row r="66">
          <cell r="G66">
            <v>81489.785000000003</v>
          </cell>
        </row>
      </sheetData>
      <sheetData sheetId="406">
        <row r="66">
          <cell r="G66">
            <v>81489.785000000003</v>
          </cell>
        </row>
      </sheetData>
      <sheetData sheetId="407"/>
      <sheetData sheetId="408"/>
      <sheetData sheetId="409"/>
      <sheetData sheetId="410"/>
      <sheetData sheetId="411"/>
      <sheetData sheetId="412"/>
      <sheetData sheetId="413"/>
      <sheetData sheetId="414"/>
      <sheetData sheetId="415"/>
      <sheetData sheetId="416"/>
      <sheetData sheetId="417">
        <row r="66">
          <cell r="G66">
            <v>81489.785000000003</v>
          </cell>
        </row>
      </sheetData>
      <sheetData sheetId="418"/>
      <sheetData sheetId="419">
        <row r="66">
          <cell r="G66">
            <v>81489.785000000003</v>
          </cell>
        </row>
      </sheetData>
      <sheetData sheetId="420">
        <row r="66">
          <cell r="G66">
            <v>81489.785000000003</v>
          </cell>
        </row>
      </sheetData>
      <sheetData sheetId="421">
        <row r="66">
          <cell r="G66">
            <v>81489.785000000003</v>
          </cell>
        </row>
      </sheetData>
      <sheetData sheetId="422"/>
      <sheetData sheetId="423"/>
      <sheetData sheetId="424"/>
      <sheetData sheetId="425"/>
      <sheetData sheetId="426"/>
      <sheetData sheetId="427"/>
      <sheetData sheetId="428"/>
      <sheetData sheetId="429"/>
      <sheetData sheetId="430"/>
      <sheetData sheetId="431"/>
      <sheetData sheetId="432">
        <row r="66">
          <cell r="G66">
            <v>81489.785000000003</v>
          </cell>
        </row>
      </sheetData>
      <sheetData sheetId="433"/>
      <sheetData sheetId="434">
        <row r="66">
          <cell r="G66">
            <v>81489.785000000003</v>
          </cell>
        </row>
      </sheetData>
      <sheetData sheetId="435">
        <row r="66">
          <cell r="G66">
            <v>81489.785000000003</v>
          </cell>
        </row>
      </sheetData>
      <sheetData sheetId="436">
        <row r="66">
          <cell r="G66">
            <v>81489.785000000003</v>
          </cell>
        </row>
      </sheetData>
      <sheetData sheetId="437"/>
      <sheetData sheetId="438"/>
      <sheetData sheetId="439"/>
      <sheetData sheetId="440"/>
      <sheetData sheetId="441"/>
      <sheetData sheetId="442"/>
      <sheetData sheetId="443"/>
      <sheetData sheetId="444"/>
      <sheetData sheetId="445"/>
      <sheetData sheetId="446"/>
      <sheetData sheetId="447">
        <row r="66">
          <cell r="G66">
            <v>81489.785000000003</v>
          </cell>
        </row>
      </sheetData>
      <sheetData sheetId="448"/>
      <sheetData sheetId="449">
        <row r="66">
          <cell r="G66">
            <v>81489.785000000003</v>
          </cell>
        </row>
      </sheetData>
      <sheetData sheetId="450">
        <row r="66">
          <cell r="G66">
            <v>81489.785000000003</v>
          </cell>
        </row>
      </sheetData>
      <sheetData sheetId="451">
        <row r="66">
          <cell r="G66">
            <v>81489.785000000003</v>
          </cell>
        </row>
      </sheetData>
      <sheetData sheetId="452"/>
      <sheetData sheetId="453"/>
      <sheetData sheetId="454"/>
      <sheetData sheetId="455">
        <row r="66">
          <cell r="G66">
            <v>81489.785000000003</v>
          </cell>
        </row>
      </sheetData>
      <sheetData sheetId="456"/>
      <sheetData sheetId="457"/>
      <sheetData sheetId="458"/>
      <sheetData sheetId="459"/>
      <sheetData sheetId="460"/>
      <sheetData sheetId="461"/>
      <sheetData sheetId="462">
        <row r="66">
          <cell r="G66">
            <v>81489.785000000003</v>
          </cell>
        </row>
      </sheetData>
      <sheetData sheetId="463"/>
      <sheetData sheetId="464">
        <row r="66">
          <cell r="G66">
            <v>81489.785000000003</v>
          </cell>
        </row>
      </sheetData>
      <sheetData sheetId="465">
        <row r="66">
          <cell r="G66">
            <v>81489.785000000003</v>
          </cell>
        </row>
      </sheetData>
      <sheetData sheetId="466">
        <row r="66">
          <cell r="G66">
            <v>81489.785000000003</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RZAJ"/>
      <sheetName val="Građevinski i obrtnički radovi"/>
      <sheetName val="SADRZAJ VODOVOD"/>
      <sheetName val="Vodovod i kanalizacija"/>
      <sheetName val="SADRZAJ ELEKTRO"/>
      <sheetName val="Elektroinstalaterski radovi"/>
      <sheetName val="SADRZAJ VRF"/>
      <sheetName val="VRF-Grijanje-Hlađenje-Vent."/>
      <sheetName val="SADRZAJ SPRINKLER"/>
      <sheetName val="SP_Sprinkler sustav"/>
      <sheetName val="REKAPITULACIJ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pageSetUpPr fitToPage="1"/>
  </sheetPr>
  <dimension ref="B5:D33"/>
  <sheetViews>
    <sheetView tabSelected="1" view="pageBreakPreview" zoomScaleNormal="100" zoomScaleSheetLayoutView="100" zoomScalePageLayoutView="90" workbookViewId="0">
      <selection activeCell="B16" sqref="B16:C16"/>
    </sheetView>
  </sheetViews>
  <sheetFormatPr defaultColWidth="9.140625" defaultRowHeight="12.75"/>
  <cols>
    <col min="1" max="1" width="9.140625" style="24"/>
    <col min="2" max="2" width="61.42578125" style="31" customWidth="1"/>
    <col min="3" max="3" width="9.140625" style="24"/>
    <col min="4" max="4" width="3.85546875" style="24" customWidth="1"/>
    <col min="5" max="16384" width="9.140625" style="24"/>
  </cols>
  <sheetData>
    <row r="5" spans="2:4" ht="15.75">
      <c r="B5" s="21"/>
      <c r="C5" s="22"/>
      <c r="D5" s="23"/>
    </row>
    <row r="6" spans="2:4" ht="15.75">
      <c r="B6" s="21"/>
      <c r="C6" s="22"/>
      <c r="D6" s="23"/>
    </row>
    <row r="7" spans="2:4" s="58" customFormat="1" ht="27" customHeight="1">
      <c r="B7" s="161" t="s">
        <v>73</v>
      </c>
      <c r="C7" s="164"/>
      <c r="D7" s="57"/>
    </row>
    <row r="8" spans="2:4" ht="31.5" customHeight="1">
      <c r="B8" s="162" t="s">
        <v>102</v>
      </c>
      <c r="C8" s="163"/>
      <c r="D8" s="23"/>
    </row>
    <row r="9" spans="2:4" ht="15.75">
      <c r="B9" s="21"/>
      <c r="C9" s="22"/>
      <c r="D9" s="23"/>
    </row>
    <row r="10" spans="2:4" ht="15.75">
      <c r="B10" s="21"/>
      <c r="C10" s="22"/>
      <c r="D10" s="23"/>
    </row>
    <row r="11" spans="2:4" ht="15.75">
      <c r="B11" s="21"/>
      <c r="C11" s="22"/>
      <c r="D11" s="23"/>
    </row>
    <row r="12" spans="2:4" ht="15.75">
      <c r="B12" s="21"/>
      <c r="C12" s="22"/>
      <c r="D12" s="23"/>
    </row>
    <row r="13" spans="2:4" ht="15.75">
      <c r="B13" s="21"/>
      <c r="C13" s="22"/>
      <c r="D13" s="23"/>
    </row>
    <row r="14" spans="2:4" ht="15.75">
      <c r="B14" s="21"/>
      <c r="C14" s="22"/>
      <c r="D14" s="23"/>
    </row>
    <row r="15" spans="2:4" ht="15" customHeight="1">
      <c r="B15" s="25" t="s">
        <v>19</v>
      </c>
      <c r="C15" s="28"/>
      <c r="D15" s="27"/>
    </row>
    <row r="16" spans="2:4" ht="33.75" customHeight="1">
      <c r="B16" s="167" t="s">
        <v>95</v>
      </c>
      <c r="C16" s="167"/>
      <c r="D16" s="27"/>
    </row>
    <row r="17" spans="2:4" ht="15.75">
      <c r="B17" s="26"/>
      <c r="C17" s="22"/>
      <c r="D17" s="23"/>
    </row>
    <row r="18" spans="2:4" ht="14.25" customHeight="1">
      <c r="B18" s="25" t="s">
        <v>20</v>
      </c>
      <c r="C18" s="89"/>
      <c r="D18" s="23"/>
    </row>
    <row r="19" spans="2:4" ht="30.75" customHeight="1">
      <c r="B19" s="167" t="s">
        <v>31</v>
      </c>
      <c r="C19" s="167"/>
      <c r="D19" s="27"/>
    </row>
    <row r="20" spans="2:4" ht="15" customHeight="1">
      <c r="B20" s="26"/>
      <c r="C20" s="89"/>
      <c r="D20" s="23"/>
    </row>
    <row r="21" spans="2:4" ht="15" customHeight="1">
      <c r="B21" s="168" t="s">
        <v>28</v>
      </c>
      <c r="C21" s="168"/>
      <c r="D21" s="23"/>
    </row>
    <row r="22" spans="2:4" ht="15" customHeight="1">
      <c r="B22" s="26" t="s">
        <v>76</v>
      </c>
      <c r="C22" s="89"/>
      <c r="D22" s="23"/>
    </row>
    <row r="23" spans="2:4" ht="15" customHeight="1">
      <c r="B23" s="26"/>
      <c r="C23" s="89"/>
      <c r="D23" s="23"/>
    </row>
    <row r="24" spans="2:4" ht="15.75">
      <c r="B24" s="26"/>
      <c r="C24" s="89"/>
      <c r="D24" s="23"/>
    </row>
    <row r="25" spans="2:4" ht="15" customHeight="1">
      <c r="B25" s="26"/>
      <c r="C25" s="22"/>
      <c r="D25" s="23"/>
    </row>
    <row r="26" spans="2:4" ht="18" customHeight="1">
      <c r="B26" s="25" t="s">
        <v>21</v>
      </c>
      <c r="C26" s="29"/>
      <c r="D26" s="30"/>
    </row>
    <row r="27" spans="2:4" ht="18" customHeight="1">
      <c r="B27" s="26" t="s">
        <v>22</v>
      </c>
      <c r="C27" s="22"/>
      <c r="D27" s="23"/>
    </row>
    <row r="28" spans="2:4" ht="18" customHeight="1">
      <c r="B28" s="26" t="s">
        <v>75</v>
      </c>
      <c r="C28" s="22"/>
      <c r="D28" s="23"/>
    </row>
    <row r="29" spans="2:4" ht="15.75">
      <c r="B29" s="25"/>
      <c r="C29" s="22"/>
      <c r="D29" s="23"/>
    </row>
    <row r="30" spans="2:4" ht="19.5" customHeight="1">
      <c r="B30" s="25" t="s">
        <v>123</v>
      </c>
      <c r="C30" s="22"/>
      <c r="D30" s="23"/>
    </row>
    <row r="31" spans="2:4" ht="19.5" customHeight="1">
      <c r="B31" s="121"/>
      <c r="C31" s="22"/>
      <c r="D31" s="23"/>
    </row>
    <row r="32" spans="2:4" ht="15.75">
      <c r="B32" s="21"/>
      <c r="C32" s="22"/>
      <c r="D32" s="23"/>
    </row>
    <row r="33" spans="2:4" ht="15.75">
      <c r="B33" s="21"/>
      <c r="C33" s="22"/>
      <c r="D33" s="23"/>
    </row>
  </sheetData>
  <mergeCells count="3">
    <mergeCell ref="B16:C16"/>
    <mergeCell ref="B19:C19"/>
    <mergeCell ref="B21:C21"/>
  </mergeCells>
  <phoneticPr fontId="31" type="noConversion"/>
  <pageMargins left="0.7" right="0.7" top="0.75" bottom="0.75" header="0.3" footer="0.3"/>
  <pageSetup fitToHeight="0" orientation="portrait" r:id="rId1"/>
  <headerFooter differentFirst="1" scaleWithDoc="0">
    <oddFooter xml:space="preserve">&amp;R&amp;P-1 of &amp;N-1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I43"/>
  <sheetViews>
    <sheetView showZeros="0" view="pageBreakPreview" topLeftCell="A28" zoomScale="130" zoomScaleNormal="100" zoomScaleSheetLayoutView="130" workbookViewId="0">
      <selection activeCell="F28" sqref="F28"/>
    </sheetView>
  </sheetViews>
  <sheetFormatPr defaultRowHeight="15"/>
  <cols>
    <col min="1" max="1" width="5.7109375" style="41" customWidth="1"/>
    <col min="2" max="2" width="60.7109375" style="73" customWidth="1"/>
    <col min="3" max="3" width="12.7109375" style="13" customWidth="1"/>
    <col min="4" max="4" width="11" style="13" customWidth="1"/>
    <col min="5" max="5" width="9.85546875" style="40" customWidth="1"/>
    <col min="6" max="6" width="13.85546875" style="43" customWidth="1"/>
    <col min="7" max="7" width="9.140625" style="37"/>
    <col min="8" max="8" width="10.140625" style="109" bestFit="1" customWidth="1"/>
    <col min="9" max="9" width="9.5703125" bestFit="1" customWidth="1"/>
  </cols>
  <sheetData>
    <row r="1" spans="1:8" s="69" customFormat="1" ht="15.75">
      <c r="A1" s="169" t="s">
        <v>98</v>
      </c>
      <c r="B1" s="169"/>
      <c r="C1" s="66"/>
      <c r="D1" s="107"/>
      <c r="E1" s="67"/>
      <c r="F1" s="68"/>
      <c r="G1" s="111"/>
      <c r="H1" s="114"/>
    </row>
    <row r="2" spans="1:8">
      <c r="B2" s="1"/>
    </row>
    <row r="3" spans="1:8" ht="44.25" customHeight="1">
      <c r="A3" s="170" t="s">
        <v>77</v>
      </c>
      <c r="B3" s="170"/>
      <c r="C3" s="170"/>
      <c r="D3" s="170"/>
      <c r="E3" s="170"/>
      <c r="F3" s="170"/>
    </row>
    <row r="4" spans="1:8">
      <c r="A4" s="171"/>
      <c r="B4" s="171"/>
      <c r="C4" s="171"/>
      <c r="D4" s="171"/>
      <c r="E4" s="171"/>
      <c r="F4" s="171"/>
    </row>
    <row r="5" spans="1:8" ht="171" customHeight="1">
      <c r="A5" s="171" t="s">
        <v>78</v>
      </c>
      <c r="B5" s="172"/>
      <c r="C5" s="172"/>
      <c r="D5" s="172"/>
      <c r="E5" s="172"/>
      <c r="F5" s="172"/>
    </row>
    <row r="6" spans="1:8" s="34" customFormat="1" ht="33.75" customHeight="1">
      <c r="A6" s="172" t="s">
        <v>25</v>
      </c>
      <c r="B6" s="172"/>
      <c r="C6" s="172"/>
      <c r="D6" s="172"/>
      <c r="E6" s="172"/>
      <c r="F6" s="172"/>
      <c r="G6" s="112"/>
      <c r="H6" s="115"/>
    </row>
    <row r="7" spans="1:8" s="37" customFormat="1" ht="63.75" customHeight="1">
      <c r="A7" s="173" t="s">
        <v>79</v>
      </c>
      <c r="B7" s="174"/>
      <c r="C7" s="174"/>
      <c r="D7" s="174"/>
      <c r="E7" s="174"/>
      <c r="F7" s="174"/>
      <c r="H7" s="109"/>
    </row>
    <row r="8" spans="1:8" s="37" customFormat="1" ht="54" customHeight="1">
      <c r="A8" s="175" t="s">
        <v>80</v>
      </c>
      <c r="B8" s="176"/>
      <c r="C8" s="176"/>
      <c r="D8" s="176"/>
      <c r="E8" s="176"/>
      <c r="F8" s="176"/>
      <c r="H8" s="109"/>
    </row>
    <row r="9" spans="1:8" s="37" customFormat="1" ht="69" customHeight="1">
      <c r="A9" s="177" t="s">
        <v>81</v>
      </c>
      <c r="B9" s="177"/>
      <c r="C9" s="177"/>
      <c r="D9" s="177"/>
      <c r="E9" s="177"/>
      <c r="F9" s="177"/>
      <c r="H9" s="109"/>
    </row>
    <row r="10" spans="1:8" s="37" customFormat="1" ht="57" customHeight="1">
      <c r="A10" s="178" t="s">
        <v>112</v>
      </c>
      <c r="B10" s="178"/>
      <c r="C10" s="178"/>
      <c r="D10" s="178"/>
      <c r="E10" s="178"/>
      <c r="F10" s="178"/>
      <c r="H10" s="109"/>
    </row>
    <row r="11" spans="1:8" s="37" customFormat="1" ht="15.75" thickBot="1">
      <c r="A11" s="11"/>
      <c r="B11" s="8"/>
      <c r="C11" s="32"/>
      <c r="D11" s="38"/>
      <c r="E11" s="39"/>
      <c r="F11" s="38"/>
      <c r="H11" s="109"/>
    </row>
    <row r="12" spans="1:8" ht="15.75" thickBot="1">
      <c r="A12" s="75" t="s">
        <v>15</v>
      </c>
      <c r="B12" s="72"/>
      <c r="C12" s="20" t="s">
        <v>17</v>
      </c>
      <c r="D12" s="20" t="s">
        <v>6</v>
      </c>
      <c r="E12" s="117" t="s">
        <v>18</v>
      </c>
      <c r="F12" s="65" t="s">
        <v>7</v>
      </c>
    </row>
    <row r="13" spans="1:8">
      <c r="C13" s="71"/>
      <c r="D13" s="85"/>
      <c r="E13" s="119" t="s">
        <v>74</v>
      </c>
      <c r="F13" s="88" t="s">
        <v>74</v>
      </c>
    </row>
    <row r="14" spans="1:8">
      <c r="A14" s="152"/>
      <c r="B14" s="157"/>
      <c r="C14" s="59"/>
      <c r="D14" s="59"/>
      <c r="E14" s="153"/>
      <c r="F14" s="153"/>
    </row>
    <row r="15" spans="1:8" ht="150">
      <c r="A15" s="11" t="s">
        <v>8</v>
      </c>
      <c r="B15" s="159" t="s">
        <v>116</v>
      </c>
      <c r="C15" s="59"/>
      <c r="D15" s="166"/>
      <c r="E15" s="153"/>
      <c r="F15" s="153"/>
    </row>
    <row r="16" spans="1:8" ht="17.25">
      <c r="A16" s="11"/>
      <c r="B16" s="159"/>
      <c r="C16" s="32" t="s">
        <v>24</v>
      </c>
      <c r="D16" s="38">
        <v>5</v>
      </c>
      <c r="E16" s="128"/>
      <c r="F16" s="38">
        <f>D16*E16</f>
        <v>0</v>
      </c>
    </row>
    <row r="17" spans="1:8" s="37" customFormat="1">
      <c r="A17" s="11"/>
      <c r="B17" s="2"/>
      <c r="C17" s="32"/>
      <c r="D17" s="38"/>
      <c r="E17" s="39"/>
      <c r="F17" s="38"/>
      <c r="H17" s="109"/>
    </row>
    <row r="18" spans="1:8" s="37" customFormat="1" ht="105">
      <c r="A18" s="11" t="s">
        <v>9</v>
      </c>
      <c r="B18" s="8" t="s">
        <v>113</v>
      </c>
      <c r="C18" s="1"/>
      <c r="D18" s="38"/>
      <c r="E18" s="39"/>
      <c r="F18" s="38"/>
      <c r="H18" s="109"/>
    </row>
    <row r="19" spans="1:8" s="37" customFormat="1" ht="17.25">
      <c r="A19" s="11"/>
      <c r="B19" s="1"/>
      <c r="C19" s="32" t="s">
        <v>24</v>
      </c>
      <c r="D19" s="38">
        <v>15</v>
      </c>
      <c r="E19" s="128"/>
      <c r="F19" s="38">
        <f>D19*E19</f>
        <v>0</v>
      </c>
      <c r="G19" s="73"/>
      <c r="H19" s="109"/>
    </row>
    <row r="20" spans="1:8" s="37" customFormat="1">
      <c r="A20" s="11"/>
      <c r="B20" s="1"/>
      <c r="C20" s="32"/>
      <c r="D20" s="38"/>
      <c r="E20" s="131"/>
      <c r="F20" s="38"/>
      <c r="G20" s="73"/>
      <c r="H20" s="109"/>
    </row>
    <row r="21" spans="1:8" s="37" customFormat="1" ht="75">
      <c r="A21" s="11" t="s">
        <v>10</v>
      </c>
      <c r="B21" s="102" t="s">
        <v>100</v>
      </c>
      <c r="C21" s="32"/>
      <c r="D21" s="38"/>
      <c r="E21" s="131"/>
      <c r="F21" s="38"/>
      <c r="G21" s="73"/>
      <c r="H21" s="109"/>
    </row>
    <row r="22" spans="1:8" s="37" customFormat="1" ht="17.25">
      <c r="A22" s="11"/>
      <c r="B22" s="1"/>
      <c r="C22" s="32" t="s">
        <v>24</v>
      </c>
      <c r="D22" s="38">
        <v>30</v>
      </c>
      <c r="E22" s="128"/>
      <c r="F22" s="38">
        <f>D22*E22</f>
        <v>0</v>
      </c>
      <c r="G22" s="73"/>
      <c r="H22" s="109"/>
    </row>
    <row r="23" spans="1:8" s="37" customFormat="1">
      <c r="A23" s="11"/>
      <c r="B23" s="1"/>
      <c r="C23" s="32"/>
      <c r="D23" s="38"/>
      <c r="E23" s="131"/>
      <c r="F23" s="38"/>
      <c r="G23" s="73"/>
      <c r="H23" s="109"/>
    </row>
    <row r="24" spans="1:8" s="37" customFormat="1" ht="147.75" customHeight="1">
      <c r="A24" s="11" t="s">
        <v>11</v>
      </c>
      <c r="B24" s="8" t="s">
        <v>117</v>
      </c>
      <c r="C24" s="32"/>
      <c r="D24" s="38"/>
      <c r="E24" s="1"/>
      <c r="F24" s="38"/>
      <c r="H24" s="109"/>
    </row>
    <row r="25" spans="1:8" s="37" customFormat="1">
      <c r="A25" s="11"/>
      <c r="B25" s="1"/>
      <c r="C25" s="32" t="s">
        <v>5</v>
      </c>
      <c r="D25" s="38">
        <v>275</v>
      </c>
      <c r="E25" s="128"/>
      <c r="F25" s="38">
        <f>D25*E25</f>
        <v>0</v>
      </c>
      <c r="H25" s="109"/>
    </row>
    <row r="26" spans="1:8" s="37" customFormat="1">
      <c r="A26" s="11"/>
      <c r="B26" s="2"/>
      <c r="C26" s="32"/>
      <c r="D26" s="38"/>
      <c r="E26" s="39"/>
      <c r="F26" s="38"/>
      <c r="H26" s="109"/>
    </row>
    <row r="27" spans="1:8" s="37" customFormat="1" ht="93" customHeight="1">
      <c r="A27" s="11" t="s">
        <v>12</v>
      </c>
      <c r="B27" s="8" t="s">
        <v>114</v>
      </c>
      <c r="C27" s="32"/>
      <c r="D27" s="38"/>
      <c r="E27" s="158"/>
      <c r="F27" s="38"/>
      <c r="H27" s="109"/>
    </row>
    <row r="28" spans="1:8" s="37" customFormat="1">
      <c r="A28" s="11"/>
      <c r="B28" s="8"/>
      <c r="C28" s="32" t="s">
        <v>85</v>
      </c>
      <c r="D28" s="38">
        <v>75</v>
      </c>
      <c r="E28" s="128"/>
      <c r="F28" s="38">
        <f>D28*E28</f>
        <v>0</v>
      </c>
      <c r="H28" s="73"/>
    </row>
    <row r="29" spans="1:8" s="37" customFormat="1">
      <c r="A29" s="11"/>
      <c r="B29" s="8"/>
      <c r="C29" s="32"/>
      <c r="D29" s="38"/>
      <c r="E29" s="131"/>
      <c r="F29" s="38"/>
      <c r="H29" s="73"/>
    </row>
    <row r="30" spans="1:8" s="37" customFormat="1" ht="69" customHeight="1">
      <c r="A30" s="11" t="s">
        <v>13</v>
      </c>
      <c r="B30" s="8" t="s">
        <v>115</v>
      </c>
      <c r="C30" s="32"/>
      <c r="D30" s="38"/>
      <c r="E30" s="158"/>
      <c r="F30" s="38"/>
      <c r="H30" s="73"/>
    </row>
    <row r="31" spans="1:8" s="37" customFormat="1">
      <c r="A31" s="11"/>
      <c r="B31" s="8"/>
      <c r="C31" s="32" t="s">
        <v>5</v>
      </c>
      <c r="D31" s="38">
        <v>275</v>
      </c>
      <c r="E31" s="128"/>
      <c r="F31" s="38">
        <f>D31*E31</f>
        <v>0</v>
      </c>
      <c r="H31" s="73"/>
    </row>
    <row r="32" spans="1:8" s="37" customFormat="1">
      <c r="A32" s="11"/>
      <c r="B32" s="8"/>
      <c r="C32" s="32"/>
      <c r="D32" s="38"/>
      <c r="E32" s="131"/>
      <c r="F32" s="38"/>
      <c r="H32" s="73"/>
    </row>
    <row r="33" spans="1:9" s="37" customFormat="1" ht="60">
      <c r="A33" s="11" t="s">
        <v>14</v>
      </c>
      <c r="B33" s="8" t="s">
        <v>120</v>
      </c>
      <c r="C33" s="32"/>
      <c r="D33" s="38"/>
      <c r="E33" s="131"/>
      <c r="F33" s="38"/>
      <c r="H33" s="73"/>
    </row>
    <row r="34" spans="1:9" s="37" customFormat="1">
      <c r="A34" s="11"/>
      <c r="B34" s="8"/>
      <c r="C34" s="32" t="s">
        <v>85</v>
      </c>
      <c r="D34" s="38">
        <v>6</v>
      </c>
      <c r="E34" s="128"/>
      <c r="F34" s="38">
        <f>D34*E34</f>
        <v>0</v>
      </c>
      <c r="H34" s="73"/>
    </row>
    <row r="35" spans="1:9" s="37" customFormat="1">
      <c r="A35" s="11"/>
      <c r="B35" s="8"/>
      <c r="C35" s="32"/>
      <c r="D35" s="38"/>
      <c r="E35" s="131"/>
      <c r="F35" s="38"/>
      <c r="G35" s="73"/>
      <c r="H35" s="109"/>
    </row>
    <row r="36" spans="1:9" s="37" customFormat="1" ht="122.25" customHeight="1">
      <c r="A36" s="11" t="s">
        <v>124</v>
      </c>
      <c r="B36" s="2" t="s">
        <v>82</v>
      </c>
      <c r="C36" s="44"/>
      <c r="D36" s="38"/>
      <c r="E36" s="39"/>
      <c r="F36" s="38"/>
      <c r="H36" s="109"/>
    </row>
    <row r="37" spans="1:9" s="37" customFormat="1" ht="15" customHeight="1">
      <c r="A37" s="11"/>
      <c r="B37" s="60"/>
      <c r="C37" s="32" t="s">
        <v>5</v>
      </c>
      <c r="D37" s="38">
        <v>310</v>
      </c>
      <c r="E37" s="128"/>
      <c r="F37" s="38">
        <f>D37*E37</f>
        <v>0</v>
      </c>
      <c r="H37" s="118"/>
      <c r="I37" s="110"/>
    </row>
    <row r="38" spans="1:9" s="37" customFormat="1">
      <c r="A38" s="11"/>
      <c r="B38" s="127"/>
      <c r="C38" s="32"/>
      <c r="D38" s="7"/>
      <c r="E38" s="39"/>
      <c r="F38" s="38">
        <f>D38*E38</f>
        <v>0</v>
      </c>
      <c r="H38" s="109"/>
    </row>
    <row r="39" spans="1:9" s="37" customFormat="1" ht="135">
      <c r="A39" s="11" t="s">
        <v>125</v>
      </c>
      <c r="B39" s="2" t="s">
        <v>118</v>
      </c>
      <c r="C39" s="32"/>
      <c r="D39" s="7"/>
      <c r="E39" s="39"/>
      <c r="F39" s="38"/>
      <c r="H39" s="109"/>
    </row>
    <row r="40" spans="1:9" s="37" customFormat="1">
      <c r="A40" s="11"/>
      <c r="B40" s="127"/>
      <c r="C40" s="32" t="s">
        <v>85</v>
      </c>
      <c r="D40" s="38">
        <v>18</v>
      </c>
      <c r="E40" s="128"/>
      <c r="F40" s="38">
        <f>D40*E40</f>
        <v>0</v>
      </c>
      <c r="H40" s="109"/>
    </row>
    <row r="41" spans="1:9" s="37" customFormat="1">
      <c r="A41" s="11"/>
      <c r="B41" s="127"/>
      <c r="C41" s="32"/>
      <c r="D41" s="7"/>
      <c r="E41" s="39"/>
      <c r="F41" s="38"/>
      <c r="H41" s="109"/>
    </row>
    <row r="42" spans="1:9" ht="15.75" thickBot="1">
      <c r="A42" s="11"/>
      <c r="B42" s="127"/>
      <c r="C42" s="36"/>
      <c r="D42" s="38"/>
      <c r="E42" s="33"/>
      <c r="F42" s="38"/>
    </row>
    <row r="43" spans="1:9" s="64" customFormat="1" ht="16.5" thickBot="1">
      <c r="A43" s="169" t="s">
        <v>99</v>
      </c>
      <c r="B43" s="169"/>
      <c r="C43" s="62"/>
      <c r="D43" s="63"/>
      <c r="E43" s="74"/>
      <c r="F43" s="186">
        <f>SUM(F16:F40)</f>
        <v>0</v>
      </c>
      <c r="G43" s="113"/>
      <c r="H43" s="116"/>
    </row>
  </sheetData>
  <mergeCells count="10">
    <mergeCell ref="A43:B43"/>
    <mergeCell ref="A1:B1"/>
    <mergeCell ref="A3:F3"/>
    <mergeCell ref="A4:F4"/>
    <mergeCell ref="A5:F5"/>
    <mergeCell ref="A6:F6"/>
    <mergeCell ref="A7:F7"/>
    <mergeCell ref="A8:F8"/>
    <mergeCell ref="A9:F9"/>
    <mergeCell ref="A10:F10"/>
  </mergeCells>
  <phoneticPr fontId="31" type="noConversion"/>
  <pageMargins left="0.70866141732283472" right="0.70866141732283472" top="0.74803149606299213" bottom="0.74803149606299213" header="0.31496062992125984" footer="0.31496062992125984"/>
  <pageSetup scale="75" fitToHeight="0" orientation="portrait" r:id="rId1"/>
  <headerFooter differentFirst="1" scaleWithDoc="0">
    <oddFooter>&amp;R&amp;P</oddFooter>
  </headerFooter>
  <rowBreaks count="2" manualBreakCount="2">
    <brk id="19" max="5" man="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1E52-FDD1-4CF0-8533-74C841569FB5}">
  <sheetPr>
    <tabColor rgb="FF92D050"/>
  </sheetPr>
  <dimension ref="A1:H71"/>
  <sheetViews>
    <sheetView showZeros="0" view="pageBreakPreview" zoomScaleSheetLayoutView="100" workbookViewId="0">
      <pane ySplit="3" topLeftCell="A58" activePane="bottomLeft" state="frozen"/>
      <selection activeCell="C16" sqref="C16"/>
      <selection pane="bottomLeft" activeCell="G69" sqref="G69"/>
    </sheetView>
  </sheetViews>
  <sheetFormatPr defaultColWidth="9.140625" defaultRowHeight="15"/>
  <cols>
    <col min="1" max="1" width="5.7109375" style="101" customWidth="1"/>
    <col min="2" max="2" width="55.42578125" style="2" customWidth="1"/>
    <col min="3" max="3" width="9.42578125" style="139" customWidth="1"/>
    <col min="4" max="4" width="8" style="140" customWidth="1"/>
    <col min="5" max="5" width="4.140625" style="91" customWidth="1"/>
    <col min="6" max="6" width="10.5703125" style="103" customWidth="1"/>
    <col min="7" max="7" width="13" style="92" customWidth="1"/>
    <col min="8" max="8" width="15.42578125" style="93" customWidth="1"/>
    <col min="9" max="256" width="9.140625" style="93"/>
    <col min="257" max="257" width="5.7109375" style="93" customWidth="1"/>
    <col min="258" max="258" width="60.7109375" style="93" customWidth="1"/>
    <col min="259" max="260" width="12.7109375" style="93" customWidth="1"/>
    <col min="261" max="261" width="5.7109375" style="93" customWidth="1"/>
    <col min="262" max="263" width="12.7109375" style="93" customWidth="1"/>
    <col min="264" max="264" width="15.42578125" style="93" customWidth="1"/>
    <col min="265" max="512" width="9.140625" style="93"/>
    <col min="513" max="513" width="5.7109375" style="93" customWidth="1"/>
    <col min="514" max="514" width="60.7109375" style="93" customWidth="1"/>
    <col min="515" max="516" width="12.7109375" style="93" customWidth="1"/>
    <col min="517" max="517" width="5.7109375" style="93" customWidth="1"/>
    <col min="518" max="519" width="12.7109375" style="93" customWidth="1"/>
    <col min="520" max="520" width="15.42578125" style="93" customWidth="1"/>
    <col min="521" max="768" width="9.140625" style="93"/>
    <col min="769" max="769" width="5.7109375" style="93" customWidth="1"/>
    <col min="770" max="770" width="60.7109375" style="93" customWidth="1"/>
    <col min="771" max="772" width="12.7109375" style="93" customWidth="1"/>
    <col min="773" max="773" width="5.7109375" style="93" customWidth="1"/>
    <col min="774" max="775" width="12.7109375" style="93" customWidth="1"/>
    <col min="776" max="776" width="15.42578125" style="93" customWidth="1"/>
    <col min="777" max="1024" width="9.140625" style="93"/>
    <col min="1025" max="1025" width="5.7109375" style="93" customWidth="1"/>
    <col min="1026" max="1026" width="60.7109375" style="93" customWidth="1"/>
    <col min="1027" max="1028" width="12.7109375" style="93" customWidth="1"/>
    <col min="1029" max="1029" width="5.7109375" style="93" customWidth="1"/>
    <col min="1030" max="1031" width="12.7109375" style="93" customWidth="1"/>
    <col min="1032" max="1032" width="15.42578125" style="93" customWidth="1"/>
    <col min="1033" max="1280" width="9.140625" style="93"/>
    <col min="1281" max="1281" width="5.7109375" style="93" customWidth="1"/>
    <col min="1282" max="1282" width="60.7109375" style="93" customWidth="1"/>
    <col min="1283" max="1284" width="12.7109375" style="93" customWidth="1"/>
    <col min="1285" max="1285" width="5.7109375" style="93" customWidth="1"/>
    <col min="1286" max="1287" width="12.7109375" style="93" customWidth="1"/>
    <col min="1288" max="1288" width="15.42578125" style="93" customWidth="1"/>
    <col min="1289" max="1536" width="9.140625" style="93"/>
    <col min="1537" max="1537" width="5.7109375" style="93" customWidth="1"/>
    <col min="1538" max="1538" width="60.7109375" style="93" customWidth="1"/>
    <col min="1539" max="1540" width="12.7109375" style="93" customWidth="1"/>
    <col min="1541" max="1541" width="5.7109375" style="93" customWidth="1"/>
    <col min="1542" max="1543" width="12.7109375" style="93" customWidth="1"/>
    <col min="1544" max="1544" width="15.42578125" style="93" customWidth="1"/>
    <col min="1545" max="1792" width="9.140625" style="93"/>
    <col min="1793" max="1793" width="5.7109375" style="93" customWidth="1"/>
    <col min="1794" max="1794" width="60.7109375" style="93" customWidth="1"/>
    <col min="1795" max="1796" width="12.7109375" style="93" customWidth="1"/>
    <col min="1797" max="1797" width="5.7109375" style="93" customWidth="1"/>
    <col min="1798" max="1799" width="12.7109375" style="93" customWidth="1"/>
    <col min="1800" max="1800" width="15.42578125" style="93" customWidth="1"/>
    <col min="1801" max="2048" width="9.140625" style="93"/>
    <col min="2049" max="2049" width="5.7109375" style="93" customWidth="1"/>
    <col min="2050" max="2050" width="60.7109375" style="93" customWidth="1"/>
    <col min="2051" max="2052" width="12.7109375" style="93" customWidth="1"/>
    <col min="2053" max="2053" width="5.7109375" style="93" customWidth="1"/>
    <col min="2054" max="2055" width="12.7109375" style="93" customWidth="1"/>
    <col min="2056" max="2056" width="15.42578125" style="93" customWidth="1"/>
    <col min="2057" max="2304" width="9.140625" style="93"/>
    <col min="2305" max="2305" width="5.7109375" style="93" customWidth="1"/>
    <col min="2306" max="2306" width="60.7109375" style="93" customWidth="1"/>
    <col min="2307" max="2308" width="12.7109375" style="93" customWidth="1"/>
    <col min="2309" max="2309" width="5.7109375" style="93" customWidth="1"/>
    <col min="2310" max="2311" width="12.7109375" style="93" customWidth="1"/>
    <col min="2312" max="2312" width="15.42578125" style="93" customWidth="1"/>
    <col min="2313" max="2560" width="9.140625" style="93"/>
    <col min="2561" max="2561" width="5.7109375" style="93" customWidth="1"/>
    <col min="2562" max="2562" width="60.7109375" style="93" customWidth="1"/>
    <col min="2563" max="2564" width="12.7109375" style="93" customWidth="1"/>
    <col min="2565" max="2565" width="5.7109375" style="93" customWidth="1"/>
    <col min="2566" max="2567" width="12.7109375" style="93" customWidth="1"/>
    <col min="2568" max="2568" width="15.42578125" style="93" customWidth="1"/>
    <col min="2569" max="2816" width="9.140625" style="93"/>
    <col min="2817" max="2817" width="5.7109375" style="93" customWidth="1"/>
    <col min="2818" max="2818" width="60.7109375" style="93" customWidth="1"/>
    <col min="2819" max="2820" width="12.7109375" style="93" customWidth="1"/>
    <col min="2821" max="2821" width="5.7109375" style="93" customWidth="1"/>
    <col min="2822" max="2823" width="12.7109375" style="93" customWidth="1"/>
    <col min="2824" max="2824" width="15.42578125" style="93" customWidth="1"/>
    <col min="2825" max="3072" width="9.140625" style="93"/>
    <col min="3073" max="3073" width="5.7109375" style="93" customWidth="1"/>
    <col min="3074" max="3074" width="60.7109375" style="93" customWidth="1"/>
    <col min="3075" max="3076" width="12.7109375" style="93" customWidth="1"/>
    <col min="3077" max="3077" width="5.7109375" style="93" customWidth="1"/>
    <col min="3078" max="3079" width="12.7109375" style="93" customWidth="1"/>
    <col min="3080" max="3080" width="15.42578125" style="93" customWidth="1"/>
    <col min="3081" max="3328" width="9.140625" style="93"/>
    <col min="3329" max="3329" width="5.7109375" style="93" customWidth="1"/>
    <col min="3330" max="3330" width="60.7109375" style="93" customWidth="1"/>
    <col min="3331" max="3332" width="12.7109375" style="93" customWidth="1"/>
    <col min="3333" max="3333" width="5.7109375" style="93" customWidth="1"/>
    <col min="3334" max="3335" width="12.7109375" style="93" customWidth="1"/>
    <col min="3336" max="3336" width="15.42578125" style="93" customWidth="1"/>
    <col min="3337" max="3584" width="9.140625" style="93"/>
    <col min="3585" max="3585" width="5.7109375" style="93" customWidth="1"/>
    <col min="3586" max="3586" width="60.7109375" style="93" customWidth="1"/>
    <col min="3587" max="3588" width="12.7109375" style="93" customWidth="1"/>
    <col min="3589" max="3589" width="5.7109375" style="93" customWidth="1"/>
    <col min="3590" max="3591" width="12.7109375" style="93" customWidth="1"/>
    <col min="3592" max="3592" width="15.42578125" style="93" customWidth="1"/>
    <col min="3593" max="3840" width="9.140625" style="93"/>
    <col min="3841" max="3841" width="5.7109375" style="93" customWidth="1"/>
    <col min="3842" max="3842" width="60.7109375" style="93" customWidth="1"/>
    <col min="3843" max="3844" width="12.7109375" style="93" customWidth="1"/>
    <col min="3845" max="3845" width="5.7109375" style="93" customWidth="1"/>
    <col min="3846" max="3847" width="12.7109375" style="93" customWidth="1"/>
    <col min="3848" max="3848" width="15.42578125" style="93" customWidth="1"/>
    <col min="3849" max="4096" width="9.140625" style="93"/>
    <col min="4097" max="4097" width="5.7109375" style="93" customWidth="1"/>
    <col min="4098" max="4098" width="60.7109375" style="93" customWidth="1"/>
    <col min="4099" max="4100" width="12.7109375" style="93" customWidth="1"/>
    <col min="4101" max="4101" width="5.7109375" style="93" customWidth="1"/>
    <col min="4102" max="4103" width="12.7109375" style="93" customWidth="1"/>
    <col min="4104" max="4104" width="15.42578125" style="93" customWidth="1"/>
    <col min="4105" max="4352" width="9.140625" style="93"/>
    <col min="4353" max="4353" width="5.7109375" style="93" customWidth="1"/>
    <col min="4354" max="4354" width="60.7109375" style="93" customWidth="1"/>
    <col min="4355" max="4356" width="12.7109375" style="93" customWidth="1"/>
    <col min="4357" max="4357" width="5.7109375" style="93" customWidth="1"/>
    <col min="4358" max="4359" width="12.7109375" style="93" customWidth="1"/>
    <col min="4360" max="4360" width="15.42578125" style="93" customWidth="1"/>
    <col min="4361" max="4608" width="9.140625" style="93"/>
    <col min="4609" max="4609" width="5.7109375" style="93" customWidth="1"/>
    <col min="4610" max="4610" width="60.7109375" style="93" customWidth="1"/>
    <col min="4611" max="4612" width="12.7109375" style="93" customWidth="1"/>
    <col min="4613" max="4613" width="5.7109375" style="93" customWidth="1"/>
    <col min="4614" max="4615" width="12.7109375" style="93" customWidth="1"/>
    <col min="4616" max="4616" width="15.42578125" style="93" customWidth="1"/>
    <col min="4617" max="4864" width="9.140625" style="93"/>
    <col min="4865" max="4865" width="5.7109375" style="93" customWidth="1"/>
    <col min="4866" max="4866" width="60.7109375" style="93" customWidth="1"/>
    <col min="4867" max="4868" width="12.7109375" style="93" customWidth="1"/>
    <col min="4869" max="4869" width="5.7109375" style="93" customWidth="1"/>
    <col min="4870" max="4871" width="12.7109375" style="93" customWidth="1"/>
    <col min="4872" max="4872" width="15.42578125" style="93" customWidth="1"/>
    <col min="4873" max="5120" width="9.140625" style="93"/>
    <col min="5121" max="5121" width="5.7109375" style="93" customWidth="1"/>
    <col min="5122" max="5122" width="60.7109375" style="93" customWidth="1"/>
    <col min="5123" max="5124" width="12.7109375" style="93" customWidth="1"/>
    <col min="5125" max="5125" width="5.7109375" style="93" customWidth="1"/>
    <col min="5126" max="5127" width="12.7109375" style="93" customWidth="1"/>
    <col min="5128" max="5128" width="15.42578125" style="93" customWidth="1"/>
    <col min="5129" max="5376" width="9.140625" style="93"/>
    <col min="5377" max="5377" width="5.7109375" style="93" customWidth="1"/>
    <col min="5378" max="5378" width="60.7109375" style="93" customWidth="1"/>
    <col min="5379" max="5380" width="12.7109375" style="93" customWidth="1"/>
    <col min="5381" max="5381" width="5.7109375" style="93" customWidth="1"/>
    <col min="5382" max="5383" width="12.7109375" style="93" customWidth="1"/>
    <col min="5384" max="5384" width="15.42578125" style="93" customWidth="1"/>
    <col min="5385" max="5632" width="9.140625" style="93"/>
    <col min="5633" max="5633" width="5.7109375" style="93" customWidth="1"/>
    <col min="5634" max="5634" width="60.7109375" style="93" customWidth="1"/>
    <col min="5635" max="5636" width="12.7109375" style="93" customWidth="1"/>
    <col min="5637" max="5637" width="5.7109375" style="93" customWidth="1"/>
    <col min="5638" max="5639" width="12.7109375" style="93" customWidth="1"/>
    <col min="5640" max="5640" width="15.42578125" style="93" customWidth="1"/>
    <col min="5641" max="5888" width="9.140625" style="93"/>
    <col min="5889" max="5889" width="5.7109375" style="93" customWidth="1"/>
    <col min="5890" max="5890" width="60.7109375" style="93" customWidth="1"/>
    <col min="5891" max="5892" width="12.7109375" style="93" customWidth="1"/>
    <col min="5893" max="5893" width="5.7109375" style="93" customWidth="1"/>
    <col min="5894" max="5895" width="12.7109375" style="93" customWidth="1"/>
    <col min="5896" max="5896" width="15.42578125" style="93" customWidth="1"/>
    <col min="5897" max="6144" width="9.140625" style="93"/>
    <col min="6145" max="6145" width="5.7109375" style="93" customWidth="1"/>
    <col min="6146" max="6146" width="60.7109375" style="93" customWidth="1"/>
    <col min="6147" max="6148" width="12.7109375" style="93" customWidth="1"/>
    <col min="6149" max="6149" width="5.7109375" style="93" customWidth="1"/>
    <col min="6150" max="6151" width="12.7109375" style="93" customWidth="1"/>
    <col min="6152" max="6152" width="15.42578125" style="93" customWidth="1"/>
    <col min="6153" max="6400" width="9.140625" style="93"/>
    <col min="6401" max="6401" width="5.7109375" style="93" customWidth="1"/>
    <col min="6402" max="6402" width="60.7109375" style="93" customWidth="1"/>
    <col min="6403" max="6404" width="12.7109375" style="93" customWidth="1"/>
    <col min="6405" max="6405" width="5.7109375" style="93" customWidth="1"/>
    <col min="6406" max="6407" width="12.7109375" style="93" customWidth="1"/>
    <col min="6408" max="6408" width="15.42578125" style="93" customWidth="1"/>
    <col min="6409" max="6656" width="9.140625" style="93"/>
    <col min="6657" max="6657" width="5.7109375" style="93" customWidth="1"/>
    <col min="6658" max="6658" width="60.7109375" style="93" customWidth="1"/>
    <col min="6659" max="6660" width="12.7109375" style="93" customWidth="1"/>
    <col min="6661" max="6661" width="5.7109375" style="93" customWidth="1"/>
    <col min="6662" max="6663" width="12.7109375" style="93" customWidth="1"/>
    <col min="6664" max="6664" width="15.42578125" style="93" customWidth="1"/>
    <col min="6665" max="6912" width="9.140625" style="93"/>
    <col min="6913" max="6913" width="5.7109375" style="93" customWidth="1"/>
    <col min="6914" max="6914" width="60.7109375" style="93" customWidth="1"/>
    <col min="6915" max="6916" width="12.7109375" style="93" customWidth="1"/>
    <col min="6917" max="6917" width="5.7109375" style="93" customWidth="1"/>
    <col min="6918" max="6919" width="12.7109375" style="93" customWidth="1"/>
    <col min="6920" max="6920" width="15.42578125" style="93" customWidth="1"/>
    <col min="6921" max="7168" width="9.140625" style="93"/>
    <col min="7169" max="7169" width="5.7109375" style="93" customWidth="1"/>
    <col min="7170" max="7170" width="60.7109375" style="93" customWidth="1"/>
    <col min="7171" max="7172" width="12.7109375" style="93" customWidth="1"/>
    <col min="7173" max="7173" width="5.7109375" style="93" customWidth="1"/>
    <col min="7174" max="7175" width="12.7109375" style="93" customWidth="1"/>
    <col min="7176" max="7176" width="15.42578125" style="93" customWidth="1"/>
    <col min="7177" max="7424" width="9.140625" style="93"/>
    <col min="7425" max="7425" width="5.7109375" style="93" customWidth="1"/>
    <col min="7426" max="7426" width="60.7109375" style="93" customWidth="1"/>
    <col min="7427" max="7428" width="12.7109375" style="93" customWidth="1"/>
    <col min="7429" max="7429" width="5.7109375" style="93" customWidth="1"/>
    <col min="7430" max="7431" width="12.7109375" style="93" customWidth="1"/>
    <col min="7432" max="7432" width="15.42578125" style="93" customWidth="1"/>
    <col min="7433" max="7680" width="9.140625" style="93"/>
    <col min="7681" max="7681" width="5.7109375" style="93" customWidth="1"/>
    <col min="7682" max="7682" width="60.7109375" style="93" customWidth="1"/>
    <col min="7683" max="7684" width="12.7109375" style="93" customWidth="1"/>
    <col min="7685" max="7685" width="5.7109375" style="93" customWidth="1"/>
    <col min="7686" max="7687" width="12.7109375" style="93" customWidth="1"/>
    <col min="7688" max="7688" width="15.42578125" style="93" customWidth="1"/>
    <col min="7689" max="7936" width="9.140625" style="93"/>
    <col min="7937" max="7937" width="5.7109375" style="93" customWidth="1"/>
    <col min="7938" max="7938" width="60.7109375" style="93" customWidth="1"/>
    <col min="7939" max="7940" width="12.7109375" style="93" customWidth="1"/>
    <col min="7941" max="7941" width="5.7109375" style="93" customWidth="1"/>
    <col min="7942" max="7943" width="12.7109375" style="93" customWidth="1"/>
    <col min="7944" max="7944" width="15.42578125" style="93" customWidth="1"/>
    <col min="7945" max="8192" width="9.140625" style="93"/>
    <col min="8193" max="8193" width="5.7109375" style="93" customWidth="1"/>
    <col min="8194" max="8194" width="60.7109375" style="93" customWidth="1"/>
    <col min="8195" max="8196" width="12.7109375" style="93" customWidth="1"/>
    <col min="8197" max="8197" width="5.7109375" style="93" customWidth="1"/>
    <col min="8198" max="8199" width="12.7109375" style="93" customWidth="1"/>
    <col min="8200" max="8200" width="15.42578125" style="93" customWidth="1"/>
    <col min="8201" max="8448" width="9.140625" style="93"/>
    <col min="8449" max="8449" width="5.7109375" style="93" customWidth="1"/>
    <col min="8450" max="8450" width="60.7109375" style="93" customWidth="1"/>
    <col min="8451" max="8452" width="12.7109375" style="93" customWidth="1"/>
    <col min="8453" max="8453" width="5.7109375" style="93" customWidth="1"/>
    <col min="8454" max="8455" width="12.7109375" style="93" customWidth="1"/>
    <col min="8456" max="8456" width="15.42578125" style="93" customWidth="1"/>
    <col min="8457" max="8704" width="9.140625" style="93"/>
    <col min="8705" max="8705" width="5.7109375" style="93" customWidth="1"/>
    <col min="8706" max="8706" width="60.7109375" style="93" customWidth="1"/>
    <col min="8707" max="8708" width="12.7109375" style="93" customWidth="1"/>
    <col min="8709" max="8709" width="5.7109375" style="93" customWidth="1"/>
    <col min="8710" max="8711" width="12.7109375" style="93" customWidth="1"/>
    <col min="8712" max="8712" width="15.42578125" style="93" customWidth="1"/>
    <col min="8713" max="8960" width="9.140625" style="93"/>
    <col min="8961" max="8961" width="5.7109375" style="93" customWidth="1"/>
    <col min="8962" max="8962" width="60.7109375" style="93" customWidth="1"/>
    <col min="8963" max="8964" width="12.7109375" style="93" customWidth="1"/>
    <col min="8965" max="8965" width="5.7109375" style="93" customWidth="1"/>
    <col min="8966" max="8967" width="12.7109375" style="93" customWidth="1"/>
    <col min="8968" max="8968" width="15.42578125" style="93" customWidth="1"/>
    <col min="8969" max="9216" width="9.140625" style="93"/>
    <col min="9217" max="9217" width="5.7109375" style="93" customWidth="1"/>
    <col min="9218" max="9218" width="60.7109375" style="93" customWidth="1"/>
    <col min="9219" max="9220" width="12.7109375" style="93" customWidth="1"/>
    <col min="9221" max="9221" width="5.7109375" style="93" customWidth="1"/>
    <col min="9222" max="9223" width="12.7109375" style="93" customWidth="1"/>
    <col min="9224" max="9224" width="15.42578125" style="93" customWidth="1"/>
    <col min="9225" max="9472" width="9.140625" style="93"/>
    <col min="9473" max="9473" width="5.7109375" style="93" customWidth="1"/>
    <col min="9474" max="9474" width="60.7109375" style="93" customWidth="1"/>
    <col min="9475" max="9476" width="12.7109375" style="93" customWidth="1"/>
    <col min="9477" max="9477" width="5.7109375" style="93" customWidth="1"/>
    <col min="9478" max="9479" width="12.7109375" style="93" customWidth="1"/>
    <col min="9480" max="9480" width="15.42578125" style="93" customWidth="1"/>
    <col min="9481" max="9728" width="9.140625" style="93"/>
    <col min="9729" max="9729" width="5.7109375" style="93" customWidth="1"/>
    <col min="9730" max="9730" width="60.7109375" style="93" customWidth="1"/>
    <col min="9731" max="9732" width="12.7109375" style="93" customWidth="1"/>
    <col min="9733" max="9733" width="5.7109375" style="93" customWidth="1"/>
    <col min="9734" max="9735" width="12.7109375" style="93" customWidth="1"/>
    <col min="9736" max="9736" width="15.42578125" style="93" customWidth="1"/>
    <col min="9737" max="9984" width="9.140625" style="93"/>
    <col min="9985" max="9985" width="5.7109375" style="93" customWidth="1"/>
    <col min="9986" max="9986" width="60.7109375" style="93" customWidth="1"/>
    <col min="9987" max="9988" width="12.7109375" style="93" customWidth="1"/>
    <col min="9989" max="9989" width="5.7109375" style="93" customWidth="1"/>
    <col min="9990" max="9991" width="12.7109375" style="93" customWidth="1"/>
    <col min="9992" max="9992" width="15.42578125" style="93" customWidth="1"/>
    <col min="9993" max="10240" width="9.140625" style="93"/>
    <col min="10241" max="10241" width="5.7109375" style="93" customWidth="1"/>
    <col min="10242" max="10242" width="60.7109375" style="93" customWidth="1"/>
    <col min="10243" max="10244" width="12.7109375" style="93" customWidth="1"/>
    <col min="10245" max="10245" width="5.7109375" style="93" customWidth="1"/>
    <col min="10246" max="10247" width="12.7109375" style="93" customWidth="1"/>
    <col min="10248" max="10248" width="15.42578125" style="93" customWidth="1"/>
    <col min="10249" max="10496" width="9.140625" style="93"/>
    <col min="10497" max="10497" width="5.7109375" style="93" customWidth="1"/>
    <col min="10498" max="10498" width="60.7109375" style="93" customWidth="1"/>
    <col min="10499" max="10500" width="12.7109375" style="93" customWidth="1"/>
    <col min="10501" max="10501" width="5.7109375" style="93" customWidth="1"/>
    <col min="10502" max="10503" width="12.7109375" style="93" customWidth="1"/>
    <col min="10504" max="10504" width="15.42578125" style="93" customWidth="1"/>
    <col min="10505" max="10752" width="9.140625" style="93"/>
    <col min="10753" max="10753" width="5.7109375" style="93" customWidth="1"/>
    <col min="10754" max="10754" width="60.7109375" style="93" customWidth="1"/>
    <col min="10755" max="10756" width="12.7109375" style="93" customWidth="1"/>
    <col min="10757" max="10757" width="5.7109375" style="93" customWidth="1"/>
    <col min="10758" max="10759" width="12.7109375" style="93" customWidth="1"/>
    <col min="10760" max="10760" width="15.42578125" style="93" customWidth="1"/>
    <col min="10761" max="11008" width="9.140625" style="93"/>
    <col min="11009" max="11009" width="5.7109375" style="93" customWidth="1"/>
    <col min="11010" max="11010" width="60.7109375" style="93" customWidth="1"/>
    <col min="11011" max="11012" width="12.7109375" style="93" customWidth="1"/>
    <col min="11013" max="11013" width="5.7109375" style="93" customWidth="1"/>
    <col min="11014" max="11015" width="12.7109375" style="93" customWidth="1"/>
    <col min="11016" max="11016" width="15.42578125" style="93" customWidth="1"/>
    <col min="11017" max="11264" width="9.140625" style="93"/>
    <col min="11265" max="11265" width="5.7109375" style="93" customWidth="1"/>
    <col min="11266" max="11266" width="60.7109375" style="93" customWidth="1"/>
    <col min="11267" max="11268" width="12.7109375" style="93" customWidth="1"/>
    <col min="11269" max="11269" width="5.7109375" style="93" customWidth="1"/>
    <col min="11270" max="11271" width="12.7109375" style="93" customWidth="1"/>
    <col min="11272" max="11272" width="15.42578125" style="93" customWidth="1"/>
    <col min="11273" max="11520" width="9.140625" style="93"/>
    <col min="11521" max="11521" width="5.7109375" style="93" customWidth="1"/>
    <col min="11522" max="11522" width="60.7109375" style="93" customWidth="1"/>
    <col min="11523" max="11524" width="12.7109375" style="93" customWidth="1"/>
    <col min="11525" max="11525" width="5.7109375" style="93" customWidth="1"/>
    <col min="11526" max="11527" width="12.7109375" style="93" customWidth="1"/>
    <col min="11528" max="11528" width="15.42578125" style="93" customWidth="1"/>
    <col min="11529" max="11776" width="9.140625" style="93"/>
    <col min="11777" max="11777" width="5.7109375" style="93" customWidth="1"/>
    <col min="11778" max="11778" width="60.7109375" style="93" customWidth="1"/>
    <col min="11779" max="11780" width="12.7109375" style="93" customWidth="1"/>
    <col min="11781" max="11781" width="5.7109375" style="93" customWidth="1"/>
    <col min="11782" max="11783" width="12.7109375" style="93" customWidth="1"/>
    <col min="11784" max="11784" width="15.42578125" style="93" customWidth="1"/>
    <col min="11785" max="12032" width="9.140625" style="93"/>
    <col min="12033" max="12033" width="5.7109375" style="93" customWidth="1"/>
    <col min="12034" max="12034" width="60.7109375" style="93" customWidth="1"/>
    <col min="12035" max="12036" width="12.7109375" style="93" customWidth="1"/>
    <col min="12037" max="12037" width="5.7109375" style="93" customWidth="1"/>
    <col min="12038" max="12039" width="12.7109375" style="93" customWidth="1"/>
    <col min="12040" max="12040" width="15.42578125" style="93" customWidth="1"/>
    <col min="12041" max="12288" width="9.140625" style="93"/>
    <col min="12289" max="12289" width="5.7109375" style="93" customWidth="1"/>
    <col min="12290" max="12290" width="60.7109375" style="93" customWidth="1"/>
    <col min="12291" max="12292" width="12.7109375" style="93" customWidth="1"/>
    <col min="12293" max="12293" width="5.7109375" style="93" customWidth="1"/>
    <col min="12294" max="12295" width="12.7109375" style="93" customWidth="1"/>
    <col min="12296" max="12296" width="15.42578125" style="93" customWidth="1"/>
    <col min="12297" max="12544" width="9.140625" style="93"/>
    <col min="12545" max="12545" width="5.7109375" style="93" customWidth="1"/>
    <col min="12546" max="12546" width="60.7109375" style="93" customWidth="1"/>
    <col min="12547" max="12548" width="12.7109375" style="93" customWidth="1"/>
    <col min="12549" max="12549" width="5.7109375" style="93" customWidth="1"/>
    <col min="12550" max="12551" width="12.7109375" style="93" customWidth="1"/>
    <col min="12552" max="12552" width="15.42578125" style="93" customWidth="1"/>
    <col min="12553" max="12800" width="9.140625" style="93"/>
    <col min="12801" max="12801" width="5.7109375" style="93" customWidth="1"/>
    <col min="12802" max="12802" width="60.7109375" style="93" customWidth="1"/>
    <col min="12803" max="12804" width="12.7109375" style="93" customWidth="1"/>
    <col min="12805" max="12805" width="5.7109375" style="93" customWidth="1"/>
    <col min="12806" max="12807" width="12.7109375" style="93" customWidth="1"/>
    <col min="12808" max="12808" width="15.42578125" style="93" customWidth="1"/>
    <col min="12809" max="13056" width="9.140625" style="93"/>
    <col min="13057" max="13057" width="5.7109375" style="93" customWidth="1"/>
    <col min="13058" max="13058" width="60.7109375" style="93" customWidth="1"/>
    <col min="13059" max="13060" width="12.7109375" style="93" customWidth="1"/>
    <col min="13061" max="13061" width="5.7109375" style="93" customWidth="1"/>
    <col min="13062" max="13063" width="12.7109375" style="93" customWidth="1"/>
    <col min="13064" max="13064" width="15.42578125" style="93" customWidth="1"/>
    <col min="13065" max="13312" width="9.140625" style="93"/>
    <col min="13313" max="13313" width="5.7109375" style="93" customWidth="1"/>
    <col min="13314" max="13314" width="60.7109375" style="93" customWidth="1"/>
    <col min="13315" max="13316" width="12.7109375" style="93" customWidth="1"/>
    <col min="13317" max="13317" width="5.7109375" style="93" customWidth="1"/>
    <col min="13318" max="13319" width="12.7109375" style="93" customWidth="1"/>
    <col min="13320" max="13320" width="15.42578125" style="93" customWidth="1"/>
    <col min="13321" max="13568" width="9.140625" style="93"/>
    <col min="13569" max="13569" width="5.7109375" style="93" customWidth="1"/>
    <col min="13570" max="13570" width="60.7109375" style="93" customWidth="1"/>
    <col min="13571" max="13572" width="12.7109375" style="93" customWidth="1"/>
    <col min="13573" max="13573" width="5.7109375" style="93" customWidth="1"/>
    <col min="13574" max="13575" width="12.7109375" style="93" customWidth="1"/>
    <col min="13576" max="13576" width="15.42578125" style="93" customWidth="1"/>
    <col min="13577" max="13824" width="9.140625" style="93"/>
    <col min="13825" max="13825" width="5.7109375" style="93" customWidth="1"/>
    <col min="13826" max="13826" width="60.7109375" style="93" customWidth="1"/>
    <col min="13827" max="13828" width="12.7109375" style="93" customWidth="1"/>
    <col min="13829" max="13829" width="5.7109375" style="93" customWidth="1"/>
    <col min="13830" max="13831" width="12.7109375" style="93" customWidth="1"/>
    <col min="13832" max="13832" width="15.42578125" style="93" customWidth="1"/>
    <col min="13833" max="14080" width="9.140625" style="93"/>
    <col min="14081" max="14081" width="5.7109375" style="93" customWidth="1"/>
    <col min="14082" max="14082" width="60.7109375" style="93" customWidth="1"/>
    <col min="14083" max="14084" width="12.7109375" style="93" customWidth="1"/>
    <col min="14085" max="14085" width="5.7109375" style="93" customWidth="1"/>
    <col min="14086" max="14087" width="12.7109375" style="93" customWidth="1"/>
    <col min="14088" max="14088" width="15.42578125" style="93" customWidth="1"/>
    <col min="14089" max="14336" width="9.140625" style="93"/>
    <col min="14337" max="14337" width="5.7109375" style="93" customWidth="1"/>
    <col min="14338" max="14338" width="60.7109375" style="93" customWidth="1"/>
    <col min="14339" max="14340" width="12.7109375" style="93" customWidth="1"/>
    <col min="14341" max="14341" width="5.7109375" style="93" customWidth="1"/>
    <col min="14342" max="14343" width="12.7109375" style="93" customWidth="1"/>
    <col min="14344" max="14344" width="15.42578125" style="93" customWidth="1"/>
    <col min="14345" max="14592" width="9.140625" style="93"/>
    <col min="14593" max="14593" width="5.7109375" style="93" customWidth="1"/>
    <col min="14594" max="14594" width="60.7109375" style="93" customWidth="1"/>
    <col min="14595" max="14596" width="12.7109375" style="93" customWidth="1"/>
    <col min="14597" max="14597" width="5.7109375" style="93" customWidth="1"/>
    <col min="14598" max="14599" width="12.7109375" style="93" customWidth="1"/>
    <col min="14600" max="14600" width="15.42578125" style="93" customWidth="1"/>
    <col min="14601" max="14848" width="9.140625" style="93"/>
    <col min="14849" max="14849" width="5.7109375" style="93" customWidth="1"/>
    <col min="14850" max="14850" width="60.7109375" style="93" customWidth="1"/>
    <col min="14851" max="14852" width="12.7109375" style="93" customWidth="1"/>
    <col min="14853" max="14853" width="5.7109375" style="93" customWidth="1"/>
    <col min="14854" max="14855" width="12.7109375" style="93" customWidth="1"/>
    <col min="14856" max="14856" width="15.42578125" style="93" customWidth="1"/>
    <col min="14857" max="15104" width="9.140625" style="93"/>
    <col min="15105" max="15105" width="5.7109375" style="93" customWidth="1"/>
    <col min="15106" max="15106" width="60.7109375" style="93" customWidth="1"/>
    <col min="15107" max="15108" width="12.7109375" style="93" customWidth="1"/>
    <col min="15109" max="15109" width="5.7109375" style="93" customWidth="1"/>
    <col min="15110" max="15111" width="12.7109375" style="93" customWidth="1"/>
    <col min="15112" max="15112" width="15.42578125" style="93" customWidth="1"/>
    <col min="15113" max="15360" width="9.140625" style="93"/>
    <col min="15361" max="15361" width="5.7109375" style="93" customWidth="1"/>
    <col min="15362" max="15362" width="60.7109375" style="93" customWidth="1"/>
    <col min="15363" max="15364" width="12.7109375" style="93" customWidth="1"/>
    <col min="15365" max="15365" width="5.7109375" style="93" customWidth="1"/>
    <col min="15366" max="15367" width="12.7109375" style="93" customWidth="1"/>
    <col min="15368" max="15368" width="15.42578125" style="93" customWidth="1"/>
    <col min="15369" max="15616" width="9.140625" style="93"/>
    <col min="15617" max="15617" width="5.7109375" style="93" customWidth="1"/>
    <col min="15618" max="15618" width="60.7109375" style="93" customWidth="1"/>
    <col min="15619" max="15620" width="12.7109375" style="93" customWidth="1"/>
    <col min="15621" max="15621" width="5.7109375" style="93" customWidth="1"/>
    <col min="15622" max="15623" width="12.7109375" style="93" customWidth="1"/>
    <col min="15624" max="15624" width="15.42578125" style="93" customWidth="1"/>
    <col min="15625" max="15872" width="9.140625" style="93"/>
    <col min="15873" max="15873" width="5.7109375" style="93" customWidth="1"/>
    <col min="15874" max="15874" width="60.7109375" style="93" customWidth="1"/>
    <col min="15875" max="15876" width="12.7109375" style="93" customWidth="1"/>
    <col min="15877" max="15877" width="5.7109375" style="93" customWidth="1"/>
    <col min="15878" max="15879" width="12.7109375" style="93" customWidth="1"/>
    <col min="15880" max="15880" width="15.42578125" style="93" customWidth="1"/>
    <col min="15881" max="16128" width="9.140625" style="93"/>
    <col min="16129" max="16129" width="5.7109375" style="93" customWidth="1"/>
    <col min="16130" max="16130" width="60.7109375" style="93" customWidth="1"/>
    <col min="16131" max="16132" width="12.7109375" style="93" customWidth="1"/>
    <col min="16133" max="16133" width="5.7109375" style="93" customWidth="1"/>
    <col min="16134" max="16135" width="12.7109375" style="93" customWidth="1"/>
    <col min="16136" max="16136" width="15.42578125" style="93" customWidth="1"/>
    <col min="16137" max="16384" width="9.140625" style="93"/>
  </cols>
  <sheetData>
    <row r="1" spans="1:7">
      <c r="A1" s="90" t="s">
        <v>122</v>
      </c>
      <c r="B1" s="8" t="s">
        <v>103</v>
      </c>
    </row>
    <row r="3" spans="1:7">
      <c r="A3" s="94" t="s">
        <v>15</v>
      </c>
      <c r="B3" s="150" t="s">
        <v>16</v>
      </c>
      <c r="C3" s="94" t="s">
        <v>17</v>
      </c>
      <c r="D3" s="141" t="s">
        <v>6</v>
      </c>
      <c r="E3" s="95"/>
      <c r="F3" s="108" t="s">
        <v>106</v>
      </c>
      <c r="G3" s="96" t="s">
        <v>7</v>
      </c>
    </row>
    <row r="4" spans="1:7" ht="19.5">
      <c r="A4" s="97"/>
      <c r="F4" s="119" t="s">
        <v>74</v>
      </c>
      <c r="G4" s="88" t="s">
        <v>74</v>
      </c>
    </row>
    <row r="5" spans="1:7" ht="19.5">
      <c r="A5" s="97"/>
      <c r="F5" s="119"/>
      <c r="G5" s="88"/>
    </row>
    <row r="6" spans="1:7" ht="19.5">
      <c r="A6" s="97"/>
      <c r="B6" s="170" t="s">
        <v>32</v>
      </c>
      <c r="C6" s="170"/>
      <c r="D6" s="170"/>
      <c r="E6" s="170"/>
      <c r="F6" s="170"/>
    </row>
    <row r="7" spans="1:7" ht="48.75" customHeight="1">
      <c r="A7" s="97"/>
      <c r="B7" s="180" t="s">
        <v>33</v>
      </c>
      <c r="C7" s="180"/>
      <c r="D7" s="180"/>
      <c r="E7" s="180"/>
      <c r="F7" s="180"/>
    </row>
    <row r="8" spans="1:7" ht="49.5" customHeight="1">
      <c r="A8" s="97"/>
      <c r="B8" s="180" t="s">
        <v>34</v>
      </c>
      <c r="C8" s="180"/>
      <c r="D8" s="180"/>
      <c r="E8" s="180"/>
      <c r="F8" s="180"/>
    </row>
    <row r="9" spans="1:7" ht="19.5">
      <c r="A9" s="97"/>
      <c r="B9" s="181" t="s">
        <v>35</v>
      </c>
      <c r="C9" s="181"/>
      <c r="D9" s="181"/>
      <c r="E9" s="181"/>
      <c r="F9" s="181"/>
    </row>
    <row r="10" spans="1:7" ht="30" customHeight="1">
      <c r="A10" s="97"/>
      <c r="B10" s="180" t="s">
        <v>36</v>
      </c>
      <c r="C10" s="180"/>
      <c r="D10" s="180"/>
      <c r="E10" s="180"/>
      <c r="F10" s="180"/>
    </row>
    <row r="11" spans="1:7" ht="19.5">
      <c r="A11" s="97"/>
      <c r="B11" s="180" t="s">
        <v>37</v>
      </c>
      <c r="C11" s="180"/>
      <c r="D11" s="180"/>
      <c r="E11" s="180"/>
      <c r="F11" s="180"/>
    </row>
    <row r="12" spans="1:7" ht="30.75" customHeight="1">
      <c r="A12" s="97"/>
      <c r="B12" s="180" t="s">
        <v>38</v>
      </c>
      <c r="C12" s="180"/>
      <c r="D12" s="180"/>
      <c r="E12" s="180"/>
      <c r="F12" s="180"/>
    </row>
    <row r="13" spans="1:7" ht="19.5">
      <c r="A13" s="97"/>
      <c r="B13" s="180" t="s">
        <v>108</v>
      </c>
      <c r="C13" s="180"/>
      <c r="D13" s="180"/>
      <c r="E13" s="180"/>
      <c r="F13" s="180"/>
    </row>
    <row r="14" spans="1:7" ht="15" customHeight="1">
      <c r="A14" s="97"/>
      <c r="B14" s="180" t="s">
        <v>109</v>
      </c>
      <c r="C14" s="180"/>
      <c r="D14" s="180"/>
      <c r="E14" s="180"/>
      <c r="F14" s="180"/>
    </row>
    <row r="15" spans="1:7" ht="19.5">
      <c r="A15" s="97"/>
      <c r="B15" s="180" t="s">
        <v>39</v>
      </c>
      <c r="C15" s="180"/>
      <c r="D15" s="180"/>
      <c r="E15" s="180"/>
      <c r="F15" s="180"/>
    </row>
    <row r="16" spans="1:7" ht="19.5">
      <c r="A16" s="97"/>
      <c r="B16" s="180" t="s">
        <v>110</v>
      </c>
      <c r="C16" s="180"/>
      <c r="D16" s="180"/>
      <c r="E16" s="180"/>
      <c r="F16" s="180"/>
    </row>
    <row r="17" spans="1:6" ht="27.75" customHeight="1">
      <c r="A17" s="97"/>
      <c r="B17" s="180" t="s">
        <v>111</v>
      </c>
      <c r="C17" s="180"/>
      <c r="D17" s="180"/>
      <c r="E17" s="180"/>
      <c r="F17" s="180"/>
    </row>
    <row r="18" spans="1:6" ht="34.5" customHeight="1">
      <c r="A18" s="97"/>
      <c r="B18" s="179" t="s">
        <v>40</v>
      </c>
      <c r="C18" s="179"/>
      <c r="D18" s="179"/>
      <c r="E18" s="179"/>
      <c r="F18" s="179"/>
    </row>
    <row r="19" spans="1:6" ht="80.25" customHeight="1">
      <c r="A19" s="97"/>
      <c r="B19" s="179" t="s">
        <v>41</v>
      </c>
      <c r="C19" s="179"/>
      <c r="D19" s="179"/>
      <c r="E19" s="179"/>
      <c r="F19" s="179"/>
    </row>
    <row r="20" spans="1:6" ht="32.25" customHeight="1">
      <c r="A20" s="97"/>
      <c r="B20" s="179" t="s">
        <v>86</v>
      </c>
      <c r="C20" s="179"/>
      <c r="D20" s="179"/>
      <c r="E20" s="179"/>
      <c r="F20" s="179"/>
    </row>
    <row r="21" spans="1:6" ht="36" customHeight="1">
      <c r="A21" s="97"/>
      <c r="B21" s="179" t="s">
        <v>42</v>
      </c>
      <c r="C21" s="179"/>
      <c r="D21" s="179"/>
      <c r="E21" s="179"/>
      <c r="F21" s="179"/>
    </row>
    <row r="22" spans="1:6" ht="35.25" customHeight="1">
      <c r="A22" s="97"/>
      <c r="B22" s="179" t="s">
        <v>43</v>
      </c>
      <c r="C22" s="179"/>
      <c r="D22" s="179"/>
      <c r="E22" s="179"/>
      <c r="F22" s="179"/>
    </row>
    <row r="23" spans="1:6" ht="19.5">
      <c r="A23" s="97"/>
      <c r="B23" s="179" t="s">
        <v>44</v>
      </c>
      <c r="C23" s="179"/>
      <c r="D23" s="179"/>
      <c r="E23" s="179"/>
      <c r="F23" s="179"/>
    </row>
    <row r="24" spans="1:6" ht="19.5">
      <c r="A24" s="97"/>
      <c r="B24" s="179" t="s">
        <v>45</v>
      </c>
      <c r="C24" s="179"/>
      <c r="D24" s="179"/>
      <c r="E24" s="179"/>
      <c r="F24" s="179"/>
    </row>
    <row r="25" spans="1:6" ht="30" customHeight="1">
      <c r="A25" s="97"/>
      <c r="B25" s="179" t="s">
        <v>46</v>
      </c>
      <c r="C25" s="179"/>
      <c r="D25" s="179"/>
      <c r="E25" s="179"/>
      <c r="F25" s="179"/>
    </row>
    <row r="26" spans="1:6" ht="36.75" customHeight="1">
      <c r="A26" s="97"/>
      <c r="B26" s="179" t="s">
        <v>47</v>
      </c>
      <c r="C26" s="179"/>
      <c r="D26" s="179"/>
      <c r="E26" s="179"/>
      <c r="F26" s="179"/>
    </row>
    <row r="27" spans="1:6" ht="19.5">
      <c r="A27" s="97"/>
      <c r="B27" s="179" t="s">
        <v>48</v>
      </c>
      <c r="C27" s="179"/>
      <c r="D27" s="179"/>
      <c r="E27" s="179"/>
      <c r="F27" s="179"/>
    </row>
    <row r="28" spans="1:6" ht="19.5">
      <c r="A28" s="97"/>
      <c r="B28" s="183" t="s">
        <v>29</v>
      </c>
      <c r="C28" s="183"/>
      <c r="D28" s="183"/>
      <c r="E28" s="183"/>
      <c r="F28" s="183"/>
    </row>
    <row r="29" spans="1:6" ht="110.25" customHeight="1">
      <c r="A29" s="97"/>
      <c r="B29" s="179" t="s">
        <v>87</v>
      </c>
      <c r="C29" s="179"/>
      <c r="D29" s="179"/>
      <c r="E29" s="179"/>
      <c r="F29" s="179"/>
    </row>
    <row r="30" spans="1:6" ht="78.75" customHeight="1">
      <c r="A30" s="97"/>
      <c r="B30" s="179" t="s">
        <v>88</v>
      </c>
      <c r="C30" s="179"/>
      <c r="D30" s="179"/>
      <c r="E30" s="179"/>
      <c r="F30" s="179"/>
    </row>
    <row r="31" spans="1:6" ht="77.25" customHeight="1">
      <c r="A31" s="97"/>
      <c r="B31" s="179" t="s">
        <v>49</v>
      </c>
      <c r="C31" s="179"/>
      <c r="D31" s="179"/>
      <c r="E31" s="179"/>
      <c r="F31" s="179"/>
    </row>
    <row r="32" spans="1:6" ht="33" customHeight="1">
      <c r="A32" s="97"/>
      <c r="B32" s="183" t="s">
        <v>89</v>
      </c>
      <c r="C32" s="183"/>
      <c r="D32" s="183"/>
      <c r="E32" s="183"/>
      <c r="F32" s="183"/>
    </row>
    <row r="33" spans="1:6" ht="48" customHeight="1">
      <c r="A33" s="97"/>
      <c r="B33" s="179" t="s">
        <v>50</v>
      </c>
      <c r="C33" s="179"/>
      <c r="D33" s="179"/>
      <c r="E33" s="179"/>
      <c r="F33" s="179"/>
    </row>
    <row r="34" spans="1:6" ht="54" customHeight="1">
      <c r="A34" s="97"/>
      <c r="B34" s="179" t="s">
        <v>51</v>
      </c>
      <c r="C34" s="179"/>
      <c r="D34" s="179"/>
      <c r="E34" s="179"/>
      <c r="F34" s="179"/>
    </row>
    <row r="35" spans="1:6" ht="31.5" customHeight="1">
      <c r="A35" s="97"/>
      <c r="B35" s="179" t="s">
        <v>52</v>
      </c>
      <c r="C35" s="179"/>
      <c r="D35" s="179"/>
      <c r="E35" s="179"/>
      <c r="F35" s="179"/>
    </row>
    <row r="36" spans="1:6" ht="27.75" customHeight="1">
      <c r="A36" s="97"/>
      <c r="B36" s="179" t="s">
        <v>53</v>
      </c>
      <c r="C36" s="179"/>
      <c r="D36" s="179"/>
      <c r="E36" s="179"/>
      <c r="F36" s="179"/>
    </row>
    <row r="37" spans="1:6" ht="19.5">
      <c r="A37" s="97"/>
      <c r="B37" s="184"/>
      <c r="C37" s="184"/>
      <c r="D37" s="184"/>
      <c r="E37" s="184"/>
      <c r="F37" s="184"/>
    </row>
    <row r="38" spans="1:6" ht="19.5">
      <c r="A38" s="97"/>
      <c r="B38" s="183" t="s">
        <v>54</v>
      </c>
      <c r="C38" s="183"/>
      <c r="D38" s="183"/>
      <c r="E38" s="183"/>
      <c r="F38" s="183"/>
    </row>
    <row r="39" spans="1:6" ht="19.5">
      <c r="A39" s="97"/>
      <c r="B39" s="182" t="s">
        <v>55</v>
      </c>
      <c r="C39" s="182"/>
      <c r="D39" s="182"/>
      <c r="E39" s="182"/>
      <c r="F39" s="182"/>
    </row>
    <row r="40" spans="1:6" ht="19.5">
      <c r="A40" s="97"/>
      <c r="B40" s="179" t="s">
        <v>56</v>
      </c>
      <c r="C40" s="179"/>
      <c r="D40" s="179"/>
      <c r="E40" s="179"/>
      <c r="F40" s="179"/>
    </row>
    <row r="41" spans="1:6" ht="27.75" customHeight="1">
      <c r="A41" s="97"/>
      <c r="B41" s="179" t="s">
        <v>90</v>
      </c>
      <c r="C41" s="179"/>
      <c r="D41" s="179"/>
      <c r="E41" s="179"/>
      <c r="F41" s="179"/>
    </row>
    <row r="42" spans="1:6" ht="15" customHeight="1">
      <c r="A42" s="97"/>
      <c r="B42" s="182" t="s">
        <v>57</v>
      </c>
      <c r="C42" s="182"/>
      <c r="D42" s="182"/>
      <c r="E42" s="182"/>
      <c r="F42" s="182"/>
    </row>
    <row r="43" spans="1:6" ht="47.25" customHeight="1">
      <c r="A43" s="97"/>
      <c r="B43" s="179" t="s">
        <v>58</v>
      </c>
      <c r="C43" s="179"/>
      <c r="D43" s="179"/>
      <c r="E43" s="179"/>
      <c r="F43" s="179"/>
    </row>
    <row r="44" spans="1:6" ht="15" customHeight="1">
      <c r="A44" s="97"/>
      <c r="B44" s="182" t="s">
        <v>59</v>
      </c>
      <c r="C44" s="182"/>
      <c r="D44" s="182"/>
      <c r="E44" s="182"/>
      <c r="F44" s="182"/>
    </row>
    <row r="45" spans="1:6" ht="15" customHeight="1">
      <c r="A45" s="97"/>
      <c r="B45" s="182" t="s">
        <v>60</v>
      </c>
      <c r="C45" s="182"/>
      <c r="D45" s="182"/>
      <c r="E45" s="182"/>
      <c r="F45" s="182"/>
    </row>
    <row r="46" spans="1:6" ht="15" customHeight="1">
      <c r="A46" s="97"/>
      <c r="B46" s="182" t="s">
        <v>61</v>
      </c>
      <c r="C46" s="182"/>
      <c r="D46" s="182"/>
      <c r="E46" s="182"/>
      <c r="F46" s="182"/>
    </row>
    <row r="47" spans="1:6" ht="19.5">
      <c r="A47" s="97"/>
      <c r="B47" s="179" t="s">
        <v>62</v>
      </c>
      <c r="C47" s="179"/>
      <c r="D47" s="179"/>
      <c r="E47" s="179"/>
      <c r="F47" s="179"/>
    </row>
    <row r="48" spans="1:6" ht="15" customHeight="1">
      <c r="A48" s="97"/>
      <c r="B48" s="182" t="s">
        <v>63</v>
      </c>
      <c r="C48" s="182"/>
      <c r="D48" s="182"/>
      <c r="E48" s="182"/>
      <c r="F48" s="182"/>
    </row>
    <row r="49" spans="1:8" ht="15" customHeight="1">
      <c r="A49" s="97"/>
      <c r="B49" s="182" t="s">
        <v>64</v>
      </c>
      <c r="C49" s="182"/>
      <c r="D49" s="182"/>
      <c r="E49" s="182"/>
      <c r="F49" s="182"/>
    </row>
    <row r="50" spans="1:8" ht="15" customHeight="1">
      <c r="A50" s="97"/>
      <c r="B50" s="179" t="s">
        <v>65</v>
      </c>
      <c r="C50" s="179"/>
      <c r="D50" s="179"/>
      <c r="E50" s="179"/>
      <c r="F50" s="179"/>
    </row>
    <row r="51" spans="1:8" ht="15" customHeight="1">
      <c r="A51" s="97"/>
      <c r="B51" s="179"/>
      <c r="C51" s="179"/>
      <c r="D51" s="179"/>
      <c r="E51" s="179"/>
      <c r="F51" s="179"/>
    </row>
    <row r="52" spans="1:8" ht="15" customHeight="1">
      <c r="A52" s="97"/>
      <c r="B52" s="182" t="s">
        <v>66</v>
      </c>
      <c r="C52" s="182"/>
      <c r="D52" s="182"/>
      <c r="E52" s="182"/>
      <c r="F52" s="182"/>
    </row>
    <row r="53" spans="1:8" ht="15" customHeight="1">
      <c r="A53" s="97"/>
      <c r="B53" s="179" t="s">
        <v>63</v>
      </c>
      <c r="C53" s="179"/>
      <c r="D53" s="179"/>
      <c r="E53" s="179"/>
      <c r="F53" s="179"/>
    </row>
    <row r="54" spans="1:8" ht="15" customHeight="1">
      <c r="A54" s="97"/>
      <c r="B54" s="182" t="s">
        <v>91</v>
      </c>
      <c r="C54" s="182"/>
      <c r="D54" s="182"/>
      <c r="E54" s="182"/>
      <c r="F54" s="182"/>
    </row>
    <row r="55" spans="1:8" ht="30.75" customHeight="1">
      <c r="A55" s="97"/>
      <c r="B55" s="179" t="s">
        <v>67</v>
      </c>
      <c r="C55" s="179"/>
      <c r="D55" s="179"/>
      <c r="E55" s="179"/>
      <c r="F55" s="179"/>
    </row>
    <row r="56" spans="1:8" ht="19.5">
      <c r="A56" s="97"/>
      <c r="B56" s="179" t="s">
        <v>68</v>
      </c>
      <c r="C56" s="179"/>
      <c r="D56" s="179"/>
      <c r="E56" s="179"/>
      <c r="F56" s="179"/>
    </row>
    <row r="57" spans="1:8" ht="19.5">
      <c r="A57" s="97"/>
      <c r="B57" s="179" t="s">
        <v>69</v>
      </c>
      <c r="C57" s="179"/>
      <c r="D57" s="179"/>
      <c r="E57" s="179"/>
      <c r="F57" s="179"/>
    </row>
    <row r="58" spans="1:8" ht="19.5">
      <c r="A58" s="97"/>
      <c r="B58" s="179" t="s">
        <v>70</v>
      </c>
      <c r="C58" s="179"/>
      <c r="D58" s="179"/>
      <c r="E58" s="179"/>
      <c r="F58" s="179"/>
    </row>
    <row r="59" spans="1:8" ht="45" customHeight="1">
      <c r="A59" s="97"/>
      <c r="B59" s="179" t="s">
        <v>92</v>
      </c>
      <c r="C59" s="179"/>
      <c r="D59" s="179"/>
      <c r="E59" s="179"/>
      <c r="F59" s="179"/>
    </row>
    <row r="60" spans="1:8" ht="32.25" customHeight="1">
      <c r="A60" s="97"/>
      <c r="B60" s="179" t="s">
        <v>71</v>
      </c>
      <c r="C60" s="179"/>
      <c r="D60" s="179"/>
      <c r="E60" s="179"/>
      <c r="F60" s="179"/>
    </row>
    <row r="61" spans="1:8" ht="32.25" customHeight="1">
      <c r="A61" s="97"/>
      <c r="B61" s="179" t="s">
        <v>94</v>
      </c>
      <c r="C61" s="179"/>
      <c r="D61" s="179"/>
      <c r="E61" s="179"/>
      <c r="F61" s="179"/>
    </row>
    <row r="62" spans="1:8">
      <c r="A62" s="98"/>
      <c r="B62" s="151"/>
      <c r="C62" s="98"/>
      <c r="D62" s="143"/>
      <c r="E62" s="99"/>
      <c r="F62" s="144"/>
      <c r="G62" s="100"/>
    </row>
    <row r="63" spans="1:8">
      <c r="B63" s="142"/>
      <c r="D63" s="145"/>
      <c r="E63" s="38"/>
      <c r="F63" s="86"/>
      <c r="H63" s="92">
        <f t="shared" ref="H63:H66" si="0">F63*2/7.5345</f>
        <v>0</v>
      </c>
    </row>
    <row r="64" spans="1:8">
      <c r="B64" s="160" t="s">
        <v>103</v>
      </c>
      <c r="D64" s="145"/>
      <c r="E64" s="38"/>
      <c r="F64" s="86"/>
      <c r="H64" s="92">
        <f t="shared" si="0"/>
        <v>0</v>
      </c>
    </row>
    <row r="65" spans="1:8">
      <c r="B65" s="142"/>
      <c r="C65" s="146"/>
      <c r="D65" s="145"/>
      <c r="E65" s="38"/>
      <c r="F65" s="86"/>
      <c r="H65" s="92">
        <f t="shared" si="0"/>
        <v>0</v>
      </c>
    </row>
    <row r="66" spans="1:8" ht="30">
      <c r="B66" s="8" t="s">
        <v>72</v>
      </c>
      <c r="C66" s="146"/>
      <c r="D66" s="145"/>
      <c r="E66" s="38"/>
      <c r="F66" s="86"/>
      <c r="H66" s="92">
        <f t="shared" si="0"/>
        <v>0</v>
      </c>
    </row>
    <row r="67" spans="1:8">
      <c r="A67" s="165"/>
      <c r="B67" s="8"/>
      <c r="D67" s="45"/>
      <c r="E67" s="38"/>
      <c r="F67" s="86"/>
      <c r="H67" s="92"/>
    </row>
    <row r="68" spans="1:8" ht="105">
      <c r="A68" s="165" t="s">
        <v>8</v>
      </c>
      <c r="B68" s="2" t="s">
        <v>119</v>
      </c>
      <c r="C68" s="146"/>
      <c r="D68" s="145"/>
      <c r="E68" s="38"/>
      <c r="F68" s="86"/>
      <c r="H68" s="92"/>
    </row>
    <row r="69" spans="1:8">
      <c r="A69" s="165"/>
      <c r="B69" s="15" t="s">
        <v>104</v>
      </c>
      <c r="C69" s="146" t="s">
        <v>101</v>
      </c>
      <c r="D69" s="38">
        <v>40</v>
      </c>
      <c r="E69" s="38" t="s">
        <v>93</v>
      </c>
      <c r="F69" s="129"/>
      <c r="G69" s="92">
        <f>D69*F69</f>
        <v>0</v>
      </c>
      <c r="H69" s="92"/>
    </row>
    <row r="70" spans="1:8" ht="15.75" thickBot="1">
      <c r="A70" s="165"/>
      <c r="B70" s="8"/>
      <c r="C70" s="146"/>
      <c r="D70" s="145"/>
      <c r="E70" s="38"/>
      <c r="F70" s="86"/>
      <c r="H70" s="92"/>
    </row>
    <row r="71" spans="1:8" s="106" customFormat="1" ht="16.5" thickBot="1">
      <c r="A71" s="90" t="s">
        <v>122</v>
      </c>
      <c r="B71" s="8" t="s">
        <v>105</v>
      </c>
      <c r="C71" s="147"/>
      <c r="D71" s="148"/>
      <c r="E71" s="104"/>
      <c r="F71" s="149"/>
      <c r="G71" s="105">
        <f>SUM(G67:G70)</f>
        <v>0</v>
      </c>
      <c r="H71" s="92">
        <f t="shared" ref="H71" si="1">F71*2/7.5345</f>
        <v>0</v>
      </c>
    </row>
  </sheetData>
  <mergeCells count="56">
    <mergeCell ref="B58:F58"/>
    <mergeCell ref="B59:F59"/>
    <mergeCell ref="B60:F60"/>
    <mergeCell ref="B52:F52"/>
    <mergeCell ref="B53:F53"/>
    <mergeCell ref="B54:F54"/>
    <mergeCell ref="B55:F55"/>
    <mergeCell ref="B56:F56"/>
    <mergeCell ref="B57:F57"/>
    <mergeCell ref="B51:F51"/>
    <mergeCell ref="B40:F40"/>
    <mergeCell ref="B41:F41"/>
    <mergeCell ref="B42:F42"/>
    <mergeCell ref="B43:F43"/>
    <mergeCell ref="B44:F44"/>
    <mergeCell ref="B45:F45"/>
    <mergeCell ref="B46:F46"/>
    <mergeCell ref="B47:F47"/>
    <mergeCell ref="B48:F48"/>
    <mergeCell ref="B49:F49"/>
    <mergeCell ref="B50:F50"/>
    <mergeCell ref="B26:F26"/>
    <mergeCell ref="B27:F27"/>
    <mergeCell ref="B39:F39"/>
    <mergeCell ref="B28:F28"/>
    <mergeCell ref="B29:F29"/>
    <mergeCell ref="B30:F30"/>
    <mergeCell ref="B31:F31"/>
    <mergeCell ref="B32:F32"/>
    <mergeCell ref="B33:F33"/>
    <mergeCell ref="B34:F34"/>
    <mergeCell ref="B35:F35"/>
    <mergeCell ref="B36:F36"/>
    <mergeCell ref="B37:F37"/>
    <mergeCell ref="B38:F38"/>
    <mergeCell ref="B21:F21"/>
    <mergeCell ref="B22:F22"/>
    <mergeCell ref="B23:F23"/>
    <mergeCell ref="B24:F24"/>
    <mergeCell ref="B25:F25"/>
    <mergeCell ref="B61:F61"/>
    <mergeCell ref="B17:F17"/>
    <mergeCell ref="B6:F6"/>
    <mergeCell ref="B7:F7"/>
    <mergeCell ref="B8:F8"/>
    <mergeCell ref="B9:F9"/>
    <mergeCell ref="B10:F10"/>
    <mergeCell ref="B11:F11"/>
    <mergeCell ref="B12:F12"/>
    <mergeCell ref="B13:F13"/>
    <mergeCell ref="B14:F14"/>
    <mergeCell ref="B15:F15"/>
    <mergeCell ref="B16:F16"/>
    <mergeCell ref="B18:F18"/>
    <mergeCell ref="B19:F19"/>
    <mergeCell ref="B20:F20"/>
  </mergeCells>
  <pageMargins left="1.1023622047244095" right="0.62992125984251968" top="0.86614173228346458" bottom="0.74803149606299213" header="0.51181102362204722" footer="0.23622047244094491"/>
  <pageSetup paperSize="9" scale="75" orientation="portrait" r:id="rId1"/>
  <headerFooter alignWithMargins="0"/>
  <rowBreaks count="1" manualBreakCount="1">
    <brk id="6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tabColor rgb="FF92D050"/>
  </sheetPr>
  <dimension ref="A1:F13"/>
  <sheetViews>
    <sheetView showZeros="0" view="pageBreakPreview" zoomScale="145" zoomScaleNormal="100" zoomScaleSheetLayoutView="145" zoomScalePageLayoutView="90" workbookViewId="0">
      <selection activeCell="F10" sqref="F10"/>
    </sheetView>
  </sheetViews>
  <sheetFormatPr defaultRowHeight="15"/>
  <cols>
    <col min="1" max="1" width="5.7109375" style="41" customWidth="1"/>
    <col min="2" max="2" width="60.7109375" style="2" customWidth="1"/>
    <col min="3" max="3" width="12.7109375" style="40" customWidth="1"/>
    <col min="4" max="4" width="12.85546875" style="5" customWidth="1"/>
    <col min="5" max="5" width="12.7109375" style="43" customWidth="1"/>
    <col min="6" max="6" width="12.7109375" style="81" customWidth="1"/>
  </cols>
  <sheetData>
    <row r="1" spans="1:6" s="64" customFormat="1" ht="15.75">
      <c r="A1" s="42" t="s">
        <v>3</v>
      </c>
      <c r="B1" s="134" t="s">
        <v>96</v>
      </c>
      <c r="C1" s="87"/>
      <c r="D1" s="56"/>
      <c r="E1" s="56"/>
      <c r="F1" s="123"/>
    </row>
    <row r="2" spans="1:6" s="64" customFormat="1" ht="15.75">
      <c r="A2" s="42"/>
      <c r="B2" s="35"/>
      <c r="C2" s="87"/>
      <c r="D2" s="56"/>
      <c r="E2" s="56"/>
      <c r="F2" s="123"/>
    </row>
    <row r="3" spans="1:6" ht="20.25" thickBot="1">
      <c r="A3" s="14"/>
    </row>
    <row r="4" spans="1:6" ht="15.75" thickBot="1">
      <c r="A4" s="75" t="s">
        <v>15</v>
      </c>
      <c r="B4" s="124" t="s">
        <v>16</v>
      </c>
      <c r="C4" s="125" t="s">
        <v>17</v>
      </c>
      <c r="D4" s="70" t="s">
        <v>6</v>
      </c>
      <c r="E4" s="79" t="s">
        <v>4</v>
      </c>
      <c r="F4" s="80" t="s">
        <v>7</v>
      </c>
    </row>
    <row r="5" spans="1:6">
      <c r="E5" s="119" t="s">
        <v>74</v>
      </c>
      <c r="F5" s="88" t="s">
        <v>74</v>
      </c>
    </row>
    <row r="6" spans="1:6" ht="90">
      <c r="A6" s="41" t="s">
        <v>8</v>
      </c>
      <c r="B6" s="2" t="s">
        <v>107</v>
      </c>
      <c r="E6" s="119"/>
      <c r="F6" s="88"/>
    </row>
    <row r="7" spans="1:6">
      <c r="C7" s="12" t="s">
        <v>30</v>
      </c>
      <c r="D7" s="7">
        <v>1</v>
      </c>
      <c r="E7" s="130"/>
      <c r="F7" s="61">
        <f>D7*E7</f>
        <v>0</v>
      </c>
    </row>
    <row r="8" spans="1:6">
      <c r="B8" s="133"/>
    </row>
    <row r="9" spans="1:6" ht="45">
      <c r="A9" s="41" t="s">
        <v>9</v>
      </c>
      <c r="B9" s="160" t="s">
        <v>84</v>
      </c>
    </row>
    <row r="10" spans="1:6">
      <c r="B10" s="133"/>
      <c r="C10" s="12" t="s">
        <v>30</v>
      </c>
      <c r="D10" s="7">
        <v>1</v>
      </c>
      <c r="E10" s="130"/>
      <c r="F10" s="61">
        <f>D10*E10</f>
        <v>0</v>
      </c>
    </row>
    <row r="12" spans="1:6" ht="15.75" thickBot="1">
      <c r="B12"/>
    </row>
    <row r="13" spans="1:6" ht="16.5" thickBot="1">
      <c r="A13" s="42" t="s">
        <v>3</v>
      </c>
      <c r="B13" s="185" t="s">
        <v>96</v>
      </c>
      <c r="C13" s="185"/>
      <c r="D13" s="185"/>
      <c r="F13" s="126">
        <f>SUM(F7:F11)</f>
        <v>0</v>
      </c>
    </row>
  </sheetData>
  <mergeCells count="1">
    <mergeCell ref="B13:D13"/>
  </mergeCells>
  <phoneticPr fontId="71" type="noConversion"/>
  <pageMargins left="0.70866141732283472" right="0.70866141732283472" top="0.74803149606299213" bottom="0.74803149606299213" header="0.31496062992125984" footer="0.31496062992125984"/>
  <pageSetup scale="74" fitToHeight="0" orientation="portrait" r:id="rId1"/>
  <headerFooter differentFirst="1" scaleWithDoc="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5">
    <tabColor theme="0" tint="-0.499984740745262"/>
    <pageSetUpPr fitToPage="1"/>
  </sheetPr>
  <dimension ref="A1:K23"/>
  <sheetViews>
    <sheetView showZeros="0" view="pageBreakPreview" zoomScaleNormal="100" zoomScaleSheetLayoutView="100" zoomScalePageLayoutView="90" workbookViewId="0">
      <selection activeCell="D13" sqref="D13"/>
    </sheetView>
  </sheetViews>
  <sheetFormatPr defaultRowHeight="15"/>
  <cols>
    <col min="1" max="1" width="6.28515625" style="6" customWidth="1"/>
    <col min="2" max="2" width="60.7109375" customWidth="1"/>
    <col min="3" max="3" width="6.7109375" customWidth="1"/>
    <col min="4" max="4" width="16" style="9" customWidth="1"/>
    <col min="5" max="5" width="2.7109375" customWidth="1"/>
    <col min="6" max="6" width="10.85546875" style="10" customWidth="1"/>
    <col min="7" max="7" width="11.7109375" bestFit="1" customWidth="1"/>
    <col min="8" max="8" width="10.5703125" style="10" bestFit="1" customWidth="1"/>
    <col min="10" max="10" width="12" style="10" customWidth="1"/>
    <col min="12" max="12" width="11.7109375" bestFit="1" customWidth="1"/>
  </cols>
  <sheetData>
    <row r="1" spans="1:10" ht="18" customHeight="1">
      <c r="A1" s="49"/>
      <c r="B1" s="49"/>
      <c r="C1" s="50"/>
      <c r="D1" s="76"/>
      <c r="E1" s="49"/>
    </row>
    <row r="2" spans="1:10" ht="18" customHeight="1" thickBot="1">
      <c r="A2" s="49"/>
      <c r="B2" s="83" t="s">
        <v>0</v>
      </c>
      <c r="C2" s="55"/>
      <c r="D2" s="77"/>
      <c r="E2" s="49"/>
    </row>
    <row r="3" spans="1:10" ht="18" customHeight="1">
      <c r="A3" s="49"/>
      <c r="B3" s="49"/>
      <c r="C3" s="50"/>
      <c r="D3" s="76"/>
      <c r="E3" s="49"/>
      <c r="J3" s="109"/>
    </row>
    <row r="4" spans="1:10" ht="18" customHeight="1">
      <c r="A4" s="49" t="s">
        <v>1</v>
      </c>
      <c r="B4" s="49" t="s">
        <v>83</v>
      </c>
      <c r="C4" s="50"/>
      <c r="D4" s="76"/>
      <c r="E4" s="49"/>
      <c r="J4" s="109"/>
    </row>
    <row r="5" spans="1:10" ht="18" customHeight="1">
      <c r="A5" s="25" t="s">
        <v>2</v>
      </c>
      <c r="B5" s="25" t="s">
        <v>23</v>
      </c>
      <c r="C5" s="136"/>
      <c r="D5" s="137">
        <f>'A.I ZEMLJANI RADOVI'!F43</f>
        <v>0</v>
      </c>
      <c r="E5" s="48"/>
      <c r="G5" s="110"/>
    </row>
    <row r="6" spans="1:10" ht="18" customHeight="1">
      <c r="A6" s="25" t="s">
        <v>122</v>
      </c>
      <c r="B6" s="47" t="s">
        <v>103</v>
      </c>
      <c r="C6" s="4"/>
      <c r="D6" s="132">
        <f>'A.II.OBORINSKA ODVODNJA'!G71</f>
        <v>0</v>
      </c>
      <c r="E6" s="51"/>
    </row>
    <row r="7" spans="1:10" ht="18" customHeight="1">
      <c r="A7" s="25" t="s">
        <v>3</v>
      </c>
      <c r="B7" s="47" t="s">
        <v>96</v>
      </c>
      <c r="C7" s="138"/>
      <c r="D7" s="137">
        <f>'A.III. OSTALO'!F13</f>
        <v>0</v>
      </c>
      <c r="E7" s="51"/>
    </row>
    <row r="8" spans="1:10" ht="18" customHeight="1">
      <c r="A8" s="53"/>
      <c r="B8" s="17"/>
      <c r="C8" s="4"/>
      <c r="D8" s="78"/>
      <c r="E8" s="3"/>
    </row>
    <row r="9" spans="1:10" ht="18" customHeight="1" thickBot="1">
      <c r="A9" s="52"/>
      <c r="B9" s="84" t="s">
        <v>97</v>
      </c>
      <c r="C9" s="120" t="s">
        <v>74</v>
      </c>
      <c r="D9" s="135">
        <f>SUM(D5:D6)</f>
        <v>0</v>
      </c>
      <c r="E9" s="16"/>
    </row>
    <row r="10" spans="1:10" ht="18" customHeight="1">
      <c r="A10" s="54"/>
      <c r="B10" s="46" t="s">
        <v>26</v>
      </c>
      <c r="C10" s="122" t="s">
        <v>74</v>
      </c>
      <c r="D10" s="132">
        <f>D9*25/100</f>
        <v>0</v>
      </c>
      <c r="E10" s="3"/>
    </row>
    <row r="11" spans="1:10" ht="18" customHeight="1" thickBot="1">
      <c r="A11" s="54"/>
      <c r="B11" s="82" t="s">
        <v>27</v>
      </c>
      <c r="C11" s="120" t="s">
        <v>74</v>
      </c>
      <c r="D11" s="135">
        <f>D9*1.25</f>
        <v>0</v>
      </c>
      <c r="E11" s="3"/>
    </row>
    <row r="12" spans="1:10" ht="18" customHeight="1">
      <c r="A12" s="54"/>
      <c r="B12" s="154"/>
      <c r="C12" s="155"/>
      <c r="D12" s="156"/>
      <c r="E12" s="3"/>
    </row>
    <row r="13" spans="1:10" ht="18" customHeight="1">
      <c r="A13" s="54"/>
      <c r="B13" s="154"/>
      <c r="C13" s="155"/>
      <c r="D13" s="156"/>
      <c r="E13" s="3"/>
    </row>
    <row r="14" spans="1:10" ht="18" customHeight="1">
      <c r="A14" s="54"/>
      <c r="B14" s="46"/>
      <c r="C14" s="19"/>
      <c r="D14" s="18"/>
      <c r="E14" s="3"/>
    </row>
    <row r="15" spans="1:10" ht="18" customHeight="1">
      <c r="A15" s="54"/>
      <c r="B15" s="46" t="s">
        <v>121</v>
      </c>
      <c r="C15" s="19"/>
      <c r="D15" s="18"/>
      <c r="E15" s="3"/>
    </row>
    <row r="16" spans="1:10" ht="18" customHeight="1">
      <c r="A16" s="54"/>
      <c r="B16" s="46" t="s">
        <v>126</v>
      </c>
      <c r="C16" s="19"/>
      <c r="D16" s="18"/>
      <c r="E16" s="3"/>
    </row>
    <row r="17" spans="1:11" ht="18" customHeight="1">
      <c r="A17" s="54"/>
      <c r="B17" s="46"/>
      <c r="C17" s="19"/>
      <c r="D17" s="18"/>
      <c r="E17" s="3"/>
    </row>
    <row r="18" spans="1:11" ht="20.100000000000001" customHeight="1">
      <c r="A18" s="54"/>
      <c r="B18" s="46"/>
      <c r="C18" s="19"/>
      <c r="D18" s="18"/>
      <c r="E18" s="3"/>
    </row>
    <row r="19" spans="1:11" ht="20.100000000000001" customHeight="1">
      <c r="A19" s="54"/>
      <c r="B19" s="46"/>
      <c r="C19" s="19"/>
      <c r="D19" s="18"/>
      <c r="E19" s="3"/>
      <c r="K19" s="37"/>
    </row>
    <row r="20" spans="1:11" ht="20.100000000000001" customHeight="1">
      <c r="A20" s="54"/>
      <c r="B20" s="46"/>
      <c r="C20" s="19"/>
      <c r="D20" s="18"/>
      <c r="E20" s="3"/>
    </row>
    <row r="21" spans="1:11" ht="20.100000000000001" customHeight="1">
      <c r="A21" s="54"/>
      <c r="B21" s="46"/>
      <c r="C21" s="19"/>
      <c r="D21" s="18"/>
      <c r="E21" s="3"/>
    </row>
    <row r="22" spans="1:11" ht="20.100000000000001" customHeight="1">
      <c r="A22" s="54"/>
      <c r="B22" s="46"/>
      <c r="C22" s="19"/>
      <c r="D22" s="18"/>
      <c r="E22" s="3"/>
    </row>
    <row r="23" spans="1:11" ht="20.100000000000001" customHeight="1">
      <c r="A23" s="54"/>
      <c r="B23" s="46"/>
      <c r="C23" s="19"/>
      <c r="D23" s="18"/>
      <c r="E23" s="3"/>
    </row>
  </sheetData>
  <phoneticPr fontId="31" type="noConversion"/>
  <pageMargins left="0.70866141732283472" right="0.70866141732283472" top="0.74803149606299213" bottom="0.74803149606299213" header="0.31496062992125984" footer="0.31496062992125984"/>
  <pageSetup scale="97" fitToHeight="0" orientation="portrait" r:id="rId1"/>
  <headerFooter differentFirst="1" scaleWithDoc="0">
    <oddFooter>&amp;R&amp;P</oddFooter>
  </headerFooter>
  <rowBreaks count="1" manualBreakCount="1">
    <brk id="1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NASLOVNA</vt:lpstr>
      <vt:lpstr>A.I ZEMLJANI RADOVI</vt:lpstr>
      <vt:lpstr>A.II.OBORINSKA ODVODNJA</vt:lpstr>
      <vt:lpstr>A.III. OSTALO</vt:lpstr>
      <vt:lpstr>REKAPITULACIJA</vt:lpstr>
      <vt:lpstr>'A.I ZEMLJANI RADOVI'!Print_Area</vt:lpstr>
      <vt:lpstr>'A.II.OBORINSKA ODVODNJA'!Print_Area</vt:lpstr>
      <vt:lpstr>'A.III. OSTALO'!Print_Area</vt:lpstr>
      <vt:lpstr>NASLOVNA!Print_Area</vt:lpstr>
      <vt:lpstr>REKAPITULACIJA!Print_Area</vt:lpstr>
      <vt:lpstr>'A.II.OBORINSKA ODVODNJA'!Print_Titles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2025-11-25T17:17:48Z</dcterms:created>
  <dcterms:modified xsi:type="dcterms:W3CDTF">2026-05-12T13:05:09Z</dcterms:modified>
</cp:coreProperties>
</file>